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firstSheet="2" activeTab="7"/>
  </bookViews>
  <sheets>
    <sheet name="หน้าที่ 1" sheetId="1" r:id="rId1"/>
    <sheet name="หน้า 2" sheetId="2" r:id="rId2"/>
    <sheet name="หน้า 3 " sheetId="3" r:id="rId3"/>
    <sheet name="หน้า 4" sheetId="4" r:id="rId4"/>
    <sheet name="หน้า 5" sheetId="5" r:id="rId5"/>
    <sheet name="หน้า 6" sheetId="6" r:id="rId6"/>
    <sheet name="พฤติกรรม (หน้า 7-9)" sheetId="7" r:id="rId7"/>
    <sheet name="หน้า 10" sheetId="8" r:id="rId8"/>
    <sheet name="หน้า 11" sheetId="9" r:id="rId9"/>
    <sheet name="หน้า 12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<sst xmlns="http://schemas.openxmlformats.org/spreadsheetml/2006/main" count="562" uniqueCount="383">
  <si>
    <t>องค์ประกอบ:นิยาม</t>
  </si>
  <si>
    <t>ดีมาก</t>
  </si>
  <si>
    <t>ดี</t>
  </si>
  <si>
    <t>ปานกลาง</t>
  </si>
  <si>
    <t>ต้องปรับปรุง</t>
  </si>
  <si>
    <t>ต่ำ</t>
  </si>
  <si>
    <t>กฎเกณฑ์ในการทำงาน และจรรยาบรรณ</t>
  </si>
  <si>
    <t>ตักเตือนแล้วก็ไม่ปฏิบัติตาม หรือเกิด</t>
  </si>
  <si>
    <t>แบบประเมินผลการปฏิบัติงานพนักงานมหาวิทยาลัย</t>
  </si>
  <si>
    <t>ข้อมูลส่วนบุคคล</t>
  </si>
  <si>
    <t>ภาระงาน</t>
  </si>
  <si>
    <t>ปริมาณ</t>
  </si>
  <si>
    <t>คะแนน</t>
  </si>
  <si>
    <t>ผลผลิต</t>
  </si>
  <si>
    <t xml:space="preserve">     ประพฤติตนตามระเบียบวินัย ข้อบังคับ</t>
  </si>
  <si>
    <t xml:space="preserve">     ประพฤติตนตามระเบียบวินัย  ข้อบังคับ</t>
  </si>
  <si>
    <t>ของมหาวิทยาลัยอย่างเคร่งครัด ปฏิบัติตน</t>
  </si>
  <si>
    <t>เป็นแบบอย่างที่ดีให้ผู้อื่นศรัทธา ยึดมั่น</t>
  </si>
  <si>
    <t>ในความถูกต้องและตั้งมั่นในความเป็นธรรม</t>
  </si>
  <si>
    <t>สามารถชี้แจงและแนะนำให้ผู้อื่นปฏิบัติตาม</t>
  </si>
  <si>
    <t>ที่จะดำเนินการแล้วไม่แน่ใจว่าจะขัดต่อ</t>
  </si>
  <si>
    <t>ระเบียบวินัย ข้อบังคับ กฎเกณฑ์การทำงาน</t>
  </si>
  <si>
    <t>และจรรยาบรรณหรือไม่ จะศึกษาให้ตนเอง</t>
  </si>
  <si>
    <t>เข้าใจอย่างถ่องแท้  หรือปรึกษากับผู้บังคับ</t>
  </si>
  <si>
    <t xml:space="preserve">     ไม่สนใจที่จะทำความเข้าใจในรายละเอียด</t>
  </si>
  <si>
    <t>ของระเบียบวินัย ข้อบังคับ กฎเกณฑ์ในการ</t>
  </si>
  <si>
    <t>ทำงานและจรรยาบรรณของมหาวิทยาลัย</t>
  </si>
  <si>
    <t>เท่าที่ควร  ทำให้ฝ่าฝืนหลายครั้งและต้องได้รับ</t>
  </si>
  <si>
    <t>ตนเองได้</t>
  </si>
  <si>
    <t xml:space="preserve">     ฝ่าฝืนระเบียบวินัย ข้อบังคับ กฎเกณฑ์</t>
  </si>
  <si>
    <t>ในการทำงาน และจรรยาบรรณของ</t>
  </si>
  <si>
    <t xml:space="preserve">     มีความมุ่งมั่นที่จะปฏิบัติงานที่ได้รับ</t>
  </si>
  <si>
    <t>มอบหมายให้สำเร็จตามเป้าหมายและกำหนด</t>
  </si>
  <si>
    <t>เวลา  หมั่นติดตามความคืบหน้าของงานใน</t>
  </si>
  <si>
    <t>เวลา  หมั่นติดตามความคืบหน้าของงาน</t>
  </si>
  <si>
    <t>ในความรับผิดชอบอยู่เสมอ  ใส่ใจที่จะ</t>
  </si>
  <si>
    <t>ปฏิบัติงานให้มีปริมาณและคุณภาพที่สมบูรณ์</t>
  </si>
  <si>
    <t>ความรับผิดชอบอยู่เสมอ มีความรู้และเข้าใจ</t>
  </si>
  <si>
    <t>ว่าสิ่งใดเป็นสิ่งที่จะสนับสนุนให้งานใน</t>
  </si>
  <si>
    <t>ความรับผิดชอบของตนประสบผลสำเร็จ</t>
  </si>
  <si>
    <t>และสิ่งใดเป็นอุปสรรค  รู้จักนำบทเรียนที่</t>
  </si>
  <si>
    <t>ผิดพลาดในอดีตมาปรับใช้ให้เป็นประโยชน์</t>
  </si>
  <si>
    <t xml:space="preserve">     ตระหนักในความรับผิดชอบของงานที่ได้รับ</t>
  </si>
  <si>
    <t>มอบหมาย  แต่ยังขาดความกระตือรือร้นที่จะ</t>
  </si>
  <si>
    <t>ปฏิบัติงานให้สำเร็จตามปริมาณ คุณภาพ และ</t>
  </si>
  <si>
    <t>กำหนดเวลา  มีการติดตามความคืบหน้า</t>
  </si>
  <si>
    <t>ความเสียหายผิดพลาดซ้ำอยู่เป็นประจำ</t>
  </si>
  <si>
    <t>ก่อให้เกิดความเสียหายกับหน่วยงาน</t>
  </si>
  <si>
    <t xml:space="preserve">     เมื่อตนเองได้รับมอบหมายงานเพิ่ม โดย</t>
  </si>
  <si>
    <t xml:space="preserve">     เมื่อตนเองได้รับมอบหมายงานเพิ่ม โดยไม่</t>
  </si>
  <si>
    <t>ทราบล่วงหน้า  จะรีบดำเนินการให้แล้วเสร็จ</t>
  </si>
  <si>
    <t>โดยเร็ว  หรือกรณีที่กลุ่มผู้ร่วมงานมีงานรีบเร่ง</t>
  </si>
  <si>
    <t>ต้องดำเนินการ จะรีบดำเนินการหรือช่วยเหลือ</t>
  </si>
  <si>
    <t>ไม่ทราบล่วงหน้า  จะรีบดำเนินการให้</t>
  </si>
  <si>
    <t>แล้วเสร็จโดยเร็ว  หรือกรณีที่กลุ่มผู้ร่วมงาน</t>
  </si>
  <si>
    <t>ต้องดำเนินการ  มักจะไม่ให้ความช่วยเหลือ</t>
  </si>
  <si>
    <t xml:space="preserve">     มีบุคลิกภาพที่ผู้อื่นปรารถนาจะทำงาน</t>
  </si>
  <si>
    <t>กลุ่มด้วย  ทำหน้าที่ผู้นำกลุ่มหรือสมาชิกกลุ่ม</t>
  </si>
  <si>
    <t>ได้ทุกโอกาส  รับฟังความเห็นของสมาชิก</t>
  </si>
  <si>
    <t>อื่น ๆ ในกลุ่ม  แสดงความคิดเห็นที่เป็น</t>
  </si>
  <si>
    <t>ประโยชน์ต่อการปฏิบัติภารกิจของกลุ่ม</t>
  </si>
  <si>
    <t>เสริมสร้างบรรยากาศของการทำงานเป็นทีม</t>
  </si>
  <si>
    <t>และแสวงหาความร่วมมือจากสมาชิกกลุ่ม</t>
  </si>
  <si>
    <t xml:space="preserve">     ให้ความร่วมมือในการทำงานกับกลุ่ม</t>
  </si>
  <si>
    <t>เป็นอย่างดี  เข้ากับสมาชิกกลุ่มได้ เป็นผู้</t>
  </si>
  <si>
    <t>สนับสนุนและเป็นผู้ตามที่ดีในกลุ่ม และ</t>
  </si>
  <si>
    <t>สามารถเป็นผู้นำความคิดของกลุ่มได้ใน</t>
  </si>
  <si>
    <t>บางเรื่องที่ตนเองมีความถนัดและเชี่ยวชาญ</t>
  </si>
  <si>
    <t xml:space="preserve">     ให้ความร่วมมือในการทำงานกับกลุ่มเป็น</t>
  </si>
  <si>
    <t>อย่างดี  เข้ากับสมาชิกกลุ่มได้ เป็นผู้สนับสนุน</t>
  </si>
  <si>
    <t>และเป็นผู้ตามที่ดีในกลุ่ม  แต่ไม่สามารถเป็น</t>
  </si>
  <si>
    <t>ผู้นำความคิดของกลุ่มได้  แม้ในบางเรื่องที่</t>
  </si>
  <si>
    <t>ตนเองมีความถนัดและเชี่ยวชาญก็ตาม</t>
  </si>
  <si>
    <t xml:space="preserve">     โดยปกติเป็นผู้ที่ทำงานคนเดียวได้ดี แต่</t>
  </si>
  <si>
    <t>เมื่อร่วมทำงานกับผู้อื่นแล้ว  มักเกิดข้อขัดแย้ง</t>
  </si>
  <si>
    <t>กับสมาชิกกลุ่มคนอื่น  มีความเชื่อมั่นใน</t>
  </si>
  <si>
    <t>ตนเองและมักไม่รับฟังความเห็นของสมาชิก</t>
  </si>
  <si>
    <t>กลุ่ม  ทำให้บางครั้งก่อให้เกิดปัญหากับกลุ่ม</t>
  </si>
  <si>
    <t xml:space="preserve">     ไม่ให้ความร่วมมือกับกลุ่ม มีแนวโน้ม</t>
  </si>
  <si>
    <t>ที่จะสร้างความแตกแยกในกลุ่มทำงาน</t>
  </si>
  <si>
    <t>ผู้ร่วมงานส่วนใหญ่ไม่ประสงค์จะร่วม</t>
  </si>
  <si>
    <t>ทำงานด้วย</t>
  </si>
  <si>
    <t xml:space="preserve">     เมื่อตนเองได้รับมอบหมายงานเพิ่มโดยไม่</t>
  </si>
  <si>
    <t>ทราบล่วงหน้า จะดำเนินการให้แล้วเสร็จ</t>
  </si>
  <si>
    <t>ตามควร ส่วนกรณีที่กลุ่มผู้ร่วมงานมีงานรีบเร่ง</t>
  </si>
  <si>
    <t xml:space="preserve">เพราะไม่ใช่หน้าที่และความรับผิดชอบ </t>
  </si>
  <si>
    <t>โดยตรงของตน  รวมทั้งเห็นว่าต้องทำงาน</t>
  </si>
  <si>
    <t>เร่งด่วนโดยไม่ทราบล่วงหน้า เห็นว่า</t>
  </si>
  <si>
    <t>ไม่ใช่ความผิดของตน ไม่จำเป็นต้องรีบ</t>
  </si>
  <si>
    <t>ที่กลุ่มผู้ร่วมงานได้รับมอบหมายงาน</t>
  </si>
  <si>
    <t>พิเศษหรือเร่งด่วน  ก็ไม่จำเป็นต้องให้</t>
  </si>
  <si>
    <t>ความช่วยเหลือเพราะไม่ใช่หน้าที่และ</t>
  </si>
  <si>
    <t>ความรับผิดชอบโดยตรงของตน ทำให้</t>
  </si>
  <si>
    <t xml:space="preserve">     ให้ความร่วมมือในกิจกรรมของส่วนรวม</t>
  </si>
  <si>
    <t>ที่จัดขึ้นอย่างสม่ำเสมอ  เสนอข้อคิดเห็นที่</t>
  </si>
  <si>
    <t xml:space="preserve">     ให้ความร่วมมือในกิจกรรมของส่วนรวมบ้าง</t>
  </si>
  <si>
    <t>แต่ไม่สม่ำเสมอ และไม่มีส่วนร่วมในการจัด</t>
  </si>
  <si>
    <t xml:space="preserve">กิจกรรมใด ๆ </t>
  </si>
  <si>
    <t>อย่างดีเยี่ยม  ให้คำแนะนำและช่วยเหลือผู้มา</t>
  </si>
  <si>
    <t>ติดต่อในขอบเขตงานของตน  ด้วยอัธยาศัย</t>
  </si>
  <si>
    <t>ที่สุภาพ  ให้ข้อมูลและข่าวสารที่เป็น</t>
  </si>
  <si>
    <t>ประโยชน์ตรงตามความประสงค์ของผู้มา</t>
  </si>
  <si>
    <t>ติดต่อ  ช่วยประสานงานและเป็นธุระให้แก่</t>
  </si>
  <si>
    <t>ผู้มาติดต่อแม้จะเป็นงานที่ไม่ได้อยู่ในความ</t>
  </si>
  <si>
    <t>รับผิดชอบโดยตรงของตน  ซึ่งเป็นการช่วย</t>
  </si>
  <si>
    <t>สร้างภาพพจน์ที่ดีของหน่วยงานและ</t>
  </si>
  <si>
    <t>มหาวิทยาลัยเป็นส่วนรวม</t>
  </si>
  <si>
    <t xml:space="preserve">     มีจิตสำนึกในการให้บริการที่ดีแก่ผู้มา</t>
  </si>
  <si>
    <t>ติดต่อ  ให้คำแนะนำและช่วยเหลือผู้มาติดต่อ</t>
  </si>
  <si>
    <t>ในขอบเขตงานของตนหรือของหน่วยงาน</t>
  </si>
  <si>
    <t>ด้วยอัธยาศัยที่สุภาพ  ให้ข้อมูลและข่าวสาร</t>
  </si>
  <si>
    <t>ที่เป็นประโยชน์ตรงตามความประสงค์ของ</t>
  </si>
  <si>
    <t>ผู้มาติดต่อ</t>
  </si>
  <si>
    <t xml:space="preserve">     ให้บริการแก่ผู้มาติดต่อตามหน้าที่เฉพาะใน</t>
  </si>
  <si>
    <t>ขอบเขตงานของตนเท่านั้น  หากเห็นว่าไม่ได้</t>
  </si>
  <si>
    <t>อยู่ในความรับผิดชอบของตนจะปฏิเสธหรือ</t>
  </si>
  <si>
    <t>บอกปัดให้ผู้อื่นทันที  โดยไม่ได้ให้คำแนะนำ</t>
  </si>
  <si>
    <t>ที่เป็นประโยชน์แก่ผู้มาติดต่อเพิ่มเติม</t>
  </si>
  <si>
    <t xml:space="preserve">     ขาดจิตสำนึกในการให้บริการ ไม่เต็มใจ</t>
  </si>
  <si>
    <t>และยินดีที่จะช่วยเหลือ แนะนำ ตลอดจน</t>
  </si>
  <si>
    <t>ให้ข้อมูลข่าวสารใด ๆ ที่เป็นประโยชน์</t>
  </si>
  <si>
    <t>กับผู้อื่น  หรือไม่มีอัธยาศัยที่สุภาพตามที่</t>
  </si>
  <si>
    <t>ควรเป็นกับผู้มาติดต่อ</t>
  </si>
  <si>
    <t>คะแนนเต็ม</t>
  </si>
  <si>
    <t>คะแนนที่ทำได้</t>
  </si>
  <si>
    <t>สิ่งที่พนักงานทำได้ดี</t>
  </si>
  <si>
    <t>สิ่งที่พนักงานควรปรับปรุง</t>
  </si>
  <si>
    <t>ความเห็นเพิ่มเติม</t>
  </si>
  <si>
    <t>ลงนาม</t>
  </si>
  <si>
    <t>ผู้รับการประเมิน</t>
  </si>
  <si>
    <t xml:space="preserve">     ไม่สนใจและไม่ให้ความร่วมมือใน</t>
  </si>
  <si>
    <t xml:space="preserve">     มีจิตสำนึกในการให้บริการแก่ผู้มาติดต่อ</t>
  </si>
  <si>
    <t>พนักงานมหาวิทยาลัยสายปฏิบัติการ</t>
  </si>
  <si>
    <t>กลุ่มงานวิจัย</t>
  </si>
  <si>
    <t>กลุ่มบริหารจัดการ</t>
  </si>
  <si>
    <t>กลุ่มปฏิบัติการและวิชาชีพ</t>
  </si>
  <si>
    <t>กลุ่มบริการ</t>
  </si>
  <si>
    <t>ชื่อผู้รับการประเมิน..........................................................................................................</t>
  </si>
  <si>
    <t>วัตถุประสงค์</t>
  </si>
  <si>
    <t>ลำดับ</t>
  </si>
  <si>
    <t>ลงนาม ............................................................................</t>
  </si>
  <si>
    <t>ผู้มอบหมายงาน</t>
  </si>
  <si>
    <t>วันที่..................  เดือน.................................. พ.ศ. ...............</t>
  </si>
  <si>
    <t xml:space="preserve">             (...........................................................................)</t>
  </si>
  <si>
    <t>ระดับ</t>
  </si>
  <si>
    <t>ตำแหน่ง................................................................................................................................</t>
  </si>
  <si>
    <t>รวม</t>
  </si>
  <si>
    <t>คุณลักษณะ/พฤติกรรม</t>
  </si>
  <si>
    <t>ความรับผิดชอบและความตั้งใจในการทำงาน</t>
  </si>
  <si>
    <t>ความมีน้ำใจ  เสียสละและอุทิศเวลาเพื่องาน</t>
  </si>
  <si>
    <t>การทำงานร่วมกับผู้อื่น</t>
  </si>
  <si>
    <t>จิตสำนึกในการบริการ</t>
  </si>
  <si>
    <t>สรุปผลการประเมิน</t>
  </si>
  <si>
    <t>ประธานกรรมการ</t>
  </si>
  <si>
    <t>กรรมการ</t>
  </si>
  <si>
    <r>
      <t xml:space="preserve">ระดับ </t>
    </r>
    <r>
      <rPr>
        <b/>
        <vertAlign val="superscript"/>
        <sz val="16"/>
        <rFont val="Angsana New"/>
        <family val="1"/>
      </rPr>
      <t>(1)</t>
    </r>
  </si>
  <si>
    <r>
      <t xml:space="preserve">คะแนน </t>
    </r>
    <r>
      <rPr>
        <b/>
        <vertAlign val="superscript"/>
        <sz val="16"/>
        <rFont val="Angsana New"/>
        <family val="1"/>
      </rPr>
      <t>(2)</t>
    </r>
  </si>
  <si>
    <t>คำอธิบาย</t>
  </si>
  <si>
    <t>(1)</t>
  </si>
  <si>
    <t>=</t>
  </si>
  <si>
    <t>(2)</t>
  </si>
  <si>
    <t>ความร่วมมือในกิจกรรมของส่วนรวม</t>
  </si>
  <si>
    <t>สัญญาปฏิบัติงานฉบับปัจจุบัน</t>
  </si>
  <si>
    <t>ฉบับที่......................................................................</t>
  </si>
  <si>
    <t>ระยะเวลาการจ้าง.................................................ปี</t>
  </si>
  <si>
    <t>เริ่มสัญญาวันที่........................................................</t>
  </si>
  <si>
    <t>สิ้นสุดสัญญาวันที่...................................................</t>
  </si>
  <si>
    <t>ลงชื่อ</t>
  </si>
  <si>
    <t>วันที่</t>
  </si>
  <si>
    <t>(........................................................)</t>
  </si>
  <si>
    <t>ความเห็นของคณะกรรมการประเมิน</t>
  </si>
  <si>
    <t>เหตุผล</t>
  </si>
  <si>
    <t>...............................................................</t>
  </si>
  <si>
    <t>วันที่................./......................../...............</t>
  </si>
  <si>
    <t>.............................................................</t>
  </si>
  <si>
    <t>............../........................../.................</t>
  </si>
  <si>
    <t>สมควรได้รับการพิจารณาขึ้นเงินเดือน</t>
  </si>
  <si>
    <t>สังกัดหลัก ..................................................................................................................</t>
  </si>
  <si>
    <t>วันที่เริ่มบรรจุ..............................................</t>
  </si>
  <si>
    <t>ระดับ..............................................................</t>
  </si>
  <si>
    <t>ครั้ง</t>
  </si>
  <si>
    <t>ปี.........................</t>
  </si>
  <si>
    <t>.......................</t>
  </si>
  <si>
    <t>....................</t>
  </si>
  <si>
    <t>7/12</t>
  </si>
  <si>
    <t>8/12</t>
  </si>
  <si>
    <t>9/12</t>
  </si>
  <si>
    <t>ลาป่วย</t>
  </si>
  <si>
    <t>ลากิจ</t>
  </si>
  <si>
    <t>ลาอุปสมบท ลาบวชชีพราหมณ์ ลาประกอบพิธีฮัจจ์</t>
  </si>
  <si>
    <t>ลาเข้ารับการเตรียมพลหรือรับราชการทหาร</t>
  </si>
  <si>
    <t xml:space="preserve">การรับโทษทางวินัย  </t>
  </si>
  <si>
    <t>วัน</t>
  </si>
  <si>
    <t>ค่าที่นำไปคำนวณคะแนน</t>
  </si>
  <si>
    <t>ผลการปฏิบัติงาน  2  ปี  ย้อนหลัง</t>
  </si>
  <si>
    <t xml:space="preserve">     -  เพื่อใช้เป็นแนวทางในการพัฒนาความรู้ความสามารถ  ผลงาน  และพฤติกรรมของพนักงานมหาวิทยาลัยผู้รับการประเมิน</t>
  </si>
  <si>
    <t>การรักษาระเบียบวินัย  จรรยาบรรณ และกฎเกณฑ์ในการทำงาน</t>
  </si>
  <si>
    <t>เพิ่มขึ้นจากเดิมเป็นร้อยละ..................ของเงินเดือนสุดท้าย</t>
  </si>
  <si>
    <t>บัญชาก่อนที่จะดำเนินการอย่างหนึ่งอย่างใด</t>
  </si>
  <si>
    <t>เฉพาะกิจกรรมที่มีการร้องขอหรือสั่งเท่านั้น</t>
  </si>
  <si>
    <t>เป็นเดือนละ...................................บาท</t>
  </si>
  <si>
    <t>แนวปฏิบัติสำหรับการประเมินผลการปฏิบัติงาน</t>
  </si>
  <si>
    <t xml:space="preserve">     รวมทั้งสิ้น  100  คะแนน</t>
  </si>
  <si>
    <r>
      <t>การประเมินส่วนที่  1</t>
    </r>
    <r>
      <rPr>
        <b/>
        <sz val="16"/>
        <rFont val="Angsana New"/>
        <family val="1"/>
      </rPr>
      <t xml:space="preserve">  ครั้งที่  1   ปริมาณงานและคุณภาพงาน   </t>
    </r>
  </si>
  <si>
    <t>ความคืบหน้า/ความสำเร็จของงาน</t>
  </si>
  <si>
    <t>สัดส่วนน้ำหนักคะแนน</t>
  </si>
  <si>
    <t>งานบริการวิชาการ และ/หรือ งานอื่นที่ได้รับมอบหมาย</t>
  </si>
  <si>
    <t>ลงนาม ............................................................................ผู้มอบหมายงาน     ..................../........................./...................</t>
  </si>
  <si>
    <t>ลงนาม.............................................................................ผู้รับการประเมิน</t>
  </si>
  <si>
    <t>............/.................../..............</t>
  </si>
  <si>
    <t xml:space="preserve">              (.........................................................................)</t>
  </si>
  <si>
    <r>
      <t xml:space="preserve">     </t>
    </r>
    <r>
      <rPr>
        <b/>
        <u val="single"/>
        <sz val="16"/>
        <rFont val="Angsana New"/>
        <family val="1"/>
      </rPr>
      <t>ส่วนที่  1</t>
    </r>
    <r>
      <rPr>
        <sz val="16"/>
        <rFont val="Angsana New"/>
        <family val="1"/>
      </rPr>
      <t xml:space="preserve">   ปริมาณงานและคุณภาพของงานตามภาระงานที่มอบหมาย  คะแนนเต็ม  70  คะแนน</t>
    </r>
  </si>
  <si>
    <r>
      <t xml:space="preserve">     </t>
    </r>
    <r>
      <rPr>
        <b/>
        <u val="single"/>
        <sz val="16"/>
        <rFont val="Angsana New"/>
        <family val="1"/>
      </rPr>
      <t>ส่วนที่  2</t>
    </r>
    <r>
      <rPr>
        <sz val="16"/>
        <rFont val="Angsana New"/>
        <family val="1"/>
      </rPr>
      <t xml:space="preserve">  คุณลักษณะส่วนบุคคลและพฤติกรรมในการปฏิบัติงาน  คะแนนเต็ม  30  คะแนน</t>
    </r>
  </si>
  <si>
    <t>ส่วนที่  1  ปริมาณงานและคุณภาพงาน</t>
  </si>
  <si>
    <t xml:space="preserve">     การประเมินผลการปฏิบัติงานแต่ละภาระงานนั้น  ผู้บังคับบัญชาเปรียบเทียบผลการปฏิบัติงานที่ทำได้จริงกับเป้าหมายที่กำหนด  โดยพิจารณาทั้งเชิงปริมาณและเชิงคุณภาพของงานควบคู่กันไป และประเมินโดยให้คะแนน</t>
  </si>
  <si>
    <t xml:space="preserve">     การประเมินผลการปฏิบัติงานและให้คะแนนตามความสำเร็จของแต่ละภาระงานนั้น  โปรดพิจารณาตามแนวทางดังนี้</t>
  </si>
  <si>
    <t>60.51 - 74.00</t>
  </si>
  <si>
    <t>47.01 - 60.50</t>
  </si>
  <si>
    <t>33.51 - 47.00</t>
  </si>
  <si>
    <t>74.01 - 100.00</t>
  </si>
  <si>
    <t>33.50  หรือต่ำกว่า</t>
  </si>
  <si>
    <t>คะแนนร้อยละ</t>
  </si>
  <si>
    <t>งานตามมาตรฐานประจำตำแหน่ง</t>
  </si>
  <si>
    <t>ระดับ  5</t>
  </si>
  <si>
    <t>ระดับ  4</t>
  </si>
  <si>
    <t>ระดับ  3</t>
  </si>
  <si>
    <t>ระดับ  2</t>
  </si>
  <si>
    <t>ระดับ  1</t>
  </si>
  <si>
    <t xml:space="preserve">     ระดับ</t>
  </si>
  <si>
    <t>งานมาตรฐานประจำตำแหน่ง</t>
  </si>
  <si>
    <t xml:space="preserve">     คะแนน</t>
  </si>
  <si>
    <r>
      <t>สัดส่วนน้ำหนักคะแนน  x  ระดับ</t>
    </r>
    <r>
      <rPr>
        <b/>
        <vertAlign val="superscript"/>
        <sz val="16"/>
        <rFont val="Angsana New"/>
        <family val="1"/>
      </rPr>
      <t>*</t>
    </r>
  </si>
  <si>
    <t>การประเมินส่วนที่  1   ครั้งที่  2   ปริมาณงานและคุณภาพงาน   (70  คะแนน)</t>
  </si>
  <si>
    <t>ตารางการเทียบคะแนน</t>
  </si>
  <si>
    <t>ลำดับที่</t>
  </si>
  <si>
    <r>
      <t xml:space="preserve">                  </t>
    </r>
    <r>
      <rPr>
        <b/>
        <sz val="16"/>
        <rFont val="Angsana New"/>
        <family val="1"/>
      </rPr>
      <t>(2)</t>
    </r>
    <r>
      <rPr>
        <sz val="16"/>
        <rFont val="Angsana New"/>
        <family val="1"/>
      </rPr>
      <t xml:space="preserve">    คะแนน  ให้ใส่คะแนนตามตารางการเทียบคะแนนทางขวามือ</t>
    </r>
  </si>
  <si>
    <t>สาย</t>
  </si>
  <si>
    <t>ลาเพื่อทำหมัน</t>
  </si>
  <si>
    <t>ลาคลอด</t>
  </si>
  <si>
    <t>ลาเพื่อดูแลบุตรและภรรยาหลังคลอด</t>
  </si>
  <si>
    <t>ได้รับมอบหมายน้อยกว่าที่ควร  ไม่รู้และ</t>
  </si>
  <si>
    <t>ไม่เข้าใจในปัญหาหรืออุปสรรคต่อการ</t>
  </si>
  <si>
    <t xml:space="preserve">ปฏิบัติงานของตน  ทำให้ปริมาณ คุณภาพ </t>
  </si>
  <si>
    <t>ของงานด้วยตนเองน้อย  ผู้บังคับบัญชา</t>
  </si>
  <si>
    <t>และกำหนดเวลาแล้วเสร็จของงานไม่เป็นไป</t>
  </si>
  <si>
    <t>ต้องกระตุ้นเป็นบางครั้ง  แม้ว่างานส่วนใหญ่</t>
  </si>
  <si>
    <t>จะสำเร็จ แต่ปริมาณและคุณภาพของงาน</t>
  </si>
  <si>
    <t>ความรับผิดชอบของผู้อื่น  ไม่ตรวจทานและ</t>
  </si>
  <si>
    <t>ด้อยกว่าเป้าหมาย</t>
  </si>
  <si>
    <t>ใส่ใจในรายละเอียดของงาน จำเป็นต้อง</t>
  </si>
  <si>
    <t>สำเร็จได้ด้วยดี</t>
  </si>
  <si>
    <t>ได้รับการควบคุมอย่างใกล้ชิด  มิฉะนั้น</t>
  </si>
  <si>
    <t>จะก่อให้เกิดความเสียหายต่อหน่วยงาน</t>
  </si>
  <si>
    <t xml:space="preserve">     เมื่อตนเองได้รับมอบหมายงาน</t>
  </si>
  <si>
    <t>ทราบล่วงหน้าจะรีบดำเนินการให้แล้วเสร็จ</t>
  </si>
  <si>
    <t>กรณีที่กลุ่มผู้ร่วมงานมีงานรีบเร่งต้องดำเนินการ</t>
  </si>
  <si>
    <t>มีงานรีบเร่งต้องดำเนินการและร้องขอ  จะรีบ</t>
  </si>
  <si>
    <t>และร้องขอ  ก็จะช่วยเหลือเป็นบางครั้งหากไม่</t>
  </si>
  <si>
    <t>ดำเนินการให้แล้วเสร็จโดยทันที ส่วนกรณี</t>
  </si>
  <si>
    <t>อย่างเต็มที่ให้แล้วเสร็จโดยเร็วแม้ไม่ได้ร้องขอ</t>
  </si>
  <si>
    <t xml:space="preserve">ดำเนินการหรือช่วยเหลือให้แล้วเสร็จโดยเร็ว </t>
  </si>
  <si>
    <t>เป็นการทำงานนอกเวลา</t>
  </si>
  <si>
    <t>โดยไม่คำนึงว่าตนจะต้องทำงานนอกเวลา</t>
  </si>
  <si>
    <t>แม้จำเป็นต้องทำงานนอกเวลาก็ตาม</t>
  </si>
  <si>
    <t>นอกเวลา</t>
  </si>
  <si>
    <t xml:space="preserve">เสียเวลาของตนโดยใช่เหตุ </t>
  </si>
  <si>
    <t>ของมหาวิทยาลัยเป็นส่วนใหญ่ แต่เคยฝ่าฝืนบ้าง</t>
  </si>
  <si>
    <t>มหาวิทยาลัยเป็นประจำ  แม้ได้รับการ</t>
  </si>
  <si>
    <t xml:space="preserve">เป็นบางครั้ง  เมื่อได้รับการแนะนำหรือตักเตือน </t>
  </si>
  <si>
    <t>ตักเตือนแล้วก็ไม่สนใจแก้ไขปรับปรุง</t>
  </si>
  <si>
    <t>ก็สามารถปรับปรุงแก้ไขข้อบกพร่องของ</t>
  </si>
  <si>
    <t>การตักเตือนหลายครั้งจึงจะแก้ไขข้อบกพร่อง</t>
  </si>
  <si>
    <t>ตนเอง</t>
  </si>
  <si>
    <t>ของตนเองได้</t>
  </si>
  <si>
    <t>ที่หน่วยงานหรือมหาวิทยาลัยจัดขึ้นอย่าง</t>
  </si>
  <si>
    <t>กิจกรรมของส่วนรวมที่หน่วยงานหรือ</t>
  </si>
  <si>
    <t>สม่ำเสมอ</t>
  </si>
  <si>
    <t>มหาวิทยาลัยจัดขึ้น</t>
  </si>
  <si>
    <r>
      <rPr>
        <b/>
        <u val="single"/>
        <sz val="16"/>
        <rFont val="Angsana New"/>
        <family val="1"/>
      </rPr>
      <t>ส่วนที่  1</t>
    </r>
    <r>
      <rPr>
        <b/>
        <sz val="16"/>
        <rFont val="Angsana New"/>
        <family val="1"/>
      </rPr>
      <t xml:space="preserve">  ปริมาณงานและคุณภาพงาน</t>
    </r>
  </si>
  <si>
    <r>
      <rPr>
        <b/>
        <u val="single"/>
        <sz val="16"/>
        <rFont val="Angsana New"/>
        <family val="1"/>
      </rPr>
      <t>ส่วนที่  2</t>
    </r>
    <r>
      <rPr>
        <b/>
        <sz val="16"/>
        <rFont val="Angsana New"/>
        <family val="1"/>
      </rPr>
      <t xml:space="preserve">  คุณลักษณะส่วนบุคคลและพฤติกรรม</t>
    </r>
  </si>
  <si>
    <t>สูงกว่าเป้าหมายที่กำหนด</t>
  </si>
  <si>
    <t>ปริมาณและคุณภาพของงานที่ทำได้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</si>
  <si>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</si>
  <si>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</si>
  <si>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</si>
  <si>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 xml:space="preserve">ต่ำกว่าเป้าหมายที่กำหนด  มีผลกระทบต่อการปฏิบัติงานโดยรวมของหน่วยงาน </t>
  </si>
  <si>
    <t xml:space="preserve">ต่ำกว่าเป้าหมายที่กำหนด  ไม่อยู่ในระดับที่ยอมรับได้  ก่อให้เกิดความเสียหายต่อผลการปฏิบัติงานโดยรวมของหน่วยงาน   </t>
  </si>
  <si>
    <t xml:space="preserve">     หมายถึง  คะแนนที่คำนวณได้จากระดับและสัดส่วนน้ำหนักคะแนน</t>
  </si>
  <si>
    <r>
      <rPr>
        <b/>
        <vertAlign val="superscript"/>
        <sz val="16"/>
        <rFont val="Angsana New"/>
        <family val="1"/>
      </rPr>
      <t>*</t>
    </r>
    <r>
      <rPr>
        <b/>
        <sz val="16"/>
        <rFont val="Angsana New"/>
        <family val="1"/>
      </rPr>
      <t>การแทนค่าระดับในสูตรการคำนวณ</t>
    </r>
  </si>
  <si>
    <t>ผู้บังคับบัญชา</t>
  </si>
  <si>
    <t>(ผู้แจ้งผล)</t>
  </si>
  <si>
    <t>สถิติการลา/มาสายในรอบ  6  เดือนแรก</t>
  </si>
  <si>
    <t xml:space="preserve">     การประเมินคุณภาพของงาน  ควรพิจารณาให้ความสำคัญกับความถูกต้องสมบูรณ์  ความรวดเร็ว  และความประหยัด  ตามลำดับลดหลั่นกันลงไป  หรือตามที่ผู้บังคับบัญชาเห็นสมควร</t>
  </si>
  <si>
    <t>ส่วนที่  2  คุณลักษณะส่วนบุคคลและพฤติกรรมในการปฏิบัติงาน</t>
  </si>
  <si>
    <t>คะแนนรวมของระดับผลการประเมิน</t>
  </si>
  <si>
    <t>ระดับผลการประเมิน</t>
  </si>
  <si>
    <t>ขอบเขตงานของตนและโดยไม่มีความยืดหยุ่น</t>
  </si>
  <si>
    <t>ใด ๆ และไม่สนใจที่จะทำความเข้าใจว่าผู้มา</t>
  </si>
  <si>
    <t>ติดต่อมีจุดประสงค์ในการมาติดต่ออย่างใด</t>
  </si>
  <si>
    <t>หากเห็นว่าไม่ได้อยู่ในความรับผิดชอบของตน</t>
  </si>
  <si>
    <t>จะปฏิเสธหรือบอกปัดให้ผู้อื่นทันที  โดยไม่ได้</t>
  </si>
  <si>
    <t>ให้คำแนะนำที่เป็นประโยชน์แก่ผู้มาติดต่อ</t>
  </si>
  <si>
    <t>เพิ่มเติม</t>
  </si>
  <si>
    <t>แบบที่  2  การประเมินผลการปฏิบัติงานประจำปี</t>
  </si>
  <si>
    <t>ภาระงานที่ได้รับมอบหมายสำหรับการประเมินผล</t>
  </si>
  <si>
    <t>ตั้งแต่.......................................................</t>
  </si>
  <si>
    <t>ถึง.........................................................................</t>
  </si>
  <si>
    <t>ตัวชี้วัด</t>
  </si>
  <si>
    <t>คุณภาพ  (เช่น รวดเร็ว ถูกต้อง ประหยัด)</t>
  </si>
  <si>
    <t>กำหนดแล้วเสร็จ หรือตัวชี้วัดอื่น</t>
  </si>
  <si>
    <t>การประเมินผลการปฏิบัติงานประจำปีแต่ละครั้งต้องทำการประเมิน  2  ส่วน  คือ</t>
  </si>
  <si>
    <t>ตามผลความสำเร็จของงานที่ทำได้จริง   อนึ่ง  การให้ความสำคัญกับปริมาณงานหรือคุณภาพของแต่ละภาระงานมากกว่ากันนั้นขึ้นอยู่กับดุลยพินิจของผู้บังคับบัญชา ซึ่งจะต้องแจ้งให้พนักงานผู้รับการประเมินทราบล่วงหน้า</t>
  </si>
  <si>
    <t>สังกัดรอง ...............................................................................................................................</t>
  </si>
  <si>
    <r>
      <rPr>
        <b/>
        <u val="single"/>
        <sz val="17"/>
        <rFont val="AngsanaUPC"/>
        <family val="1"/>
      </rPr>
      <t>การประเมินส่วนที่  2</t>
    </r>
    <r>
      <rPr>
        <b/>
        <sz val="17"/>
        <rFont val="AngsanaUPC"/>
        <family val="1"/>
      </rPr>
      <t xml:space="preserve">  คุณลักษณะส่วนบุคคลและพฤติกรรม  (30  คะแนน)</t>
    </r>
  </si>
  <si>
    <t xml:space="preserve">     รับรู้และตระหนักถึงภาระงานที่จะต้องปฏิบัติตามที่ได้รับมอบหมาย  ซึ่งจะต้องปฏิบัติให้สำเร็จตามเป้าหมายและกำหนดเวลา โดยไม่ต้องมีการทวงถามจากผู้มอบหมายหรือผู้รับบริการ</t>
  </si>
  <si>
    <t>ระดับ  0</t>
  </si>
  <si>
    <t xml:space="preserve">     มีความรับผิดชอบและเอาใจใส่ในงานที่</t>
  </si>
  <si>
    <t xml:space="preserve">     ขาดความรับผิดชอบและเอาใจใส่</t>
  </si>
  <si>
    <t>มอบหมายให้สำเร็จตามเป้าหมายและ</t>
  </si>
  <si>
    <t>ในงานที่ได้รับมอบหมาย แม้ได้รับการ</t>
  </si>
  <si>
    <t>กำหนดเวลา  หมั่นติดตามความคืบหน้า</t>
  </si>
  <si>
    <t>ของงานความรับผิดชอบอยู่เสมอ สามารถ</t>
  </si>
  <si>
    <t xml:space="preserve">ปฏิบัติงานให้สำเร็จตามปริมาณ  คุณภาพ  </t>
  </si>
  <si>
    <t>และกำหนดเวลา</t>
  </si>
  <si>
    <t>ตามเป้าหมาย  มักอ้างว่าเป็นหน้าที่และ</t>
  </si>
  <si>
    <t>ทำให้สามารถปฏิบัติงานได้สำเร็จตามปริมาณ</t>
  </si>
  <si>
    <t>คุณภาพ และกำหนดเวลาสูงกว่าเป้าหมาย</t>
  </si>
  <si>
    <t>ตัวอย่าง</t>
  </si>
  <si>
    <t>พฤติกรรม</t>
  </si>
  <si>
    <t xml:space="preserve">   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</si>
  <si>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 xml:space="preserve">     ปฏิบัติตนตามระเบียบวินัย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ยึดมั่นและปฏิบัติตาม</t>
  </si>
  <si>
    <t>ของมหาวิทยาลัยอย่างเคร่งครัด หากเรื่องใด</t>
  </si>
  <si>
    <t>ของมหาวิทยาลัยอย่างเคร่งครัด</t>
  </si>
  <si>
    <t xml:space="preserve">     การมีจิตสำนึกและถือเป็นหน้าที่และความรับผิดชอบที่จะต้องให้บริการแก่ผู้ที่มาติดต่อหรือผู้รับบริการ  ทั้งภายในและภายนอกหน่วยงานทุกระดับด้วยความเสมอภาค  ความเต็มใจ  และแนะนำสิ่งที่เป็นประโยชน์แก่ผู้มาติดต่อหรือผู้รับบริการ</t>
  </si>
  <si>
    <t xml:space="preserve">ด้วยอัธยาศัยที่สุภาพ  </t>
  </si>
  <si>
    <t xml:space="preserve">      การปฏิบัติตนอย่างเหมาะสมในการทำงานร่วมกับผู้อื่นโดยให้ความร่วมมือกับกลุ่ม  แสดงความคิดเห็นที่เป็นประโยชน์และแสดงบทบาทที่เหมาะสมของการเป็นสมาชิกกลุ่ม และ/หรือผู้นำกลุ่ม</t>
  </si>
  <si>
    <t xml:space="preserve">สนับสนุนและเป็นผู้ตามที่ดีในกลุ่ม </t>
  </si>
  <si>
    <t xml:space="preserve">     การมีน้ำใจ  ให้ความช่วยเหลือและมีส่วนร่วมในกิจกรรมต่าง ๆ ของหน่วยงานและของมหาวิทยาลัย</t>
  </si>
  <si>
    <t>เป็นประโยชน์ต่อการจัดหรือปรับปรุงกิจกรรม</t>
  </si>
  <si>
    <t>ต่าง ๆ ของหน่วยงาน  มีส่วนร่วมเป็นผู้รับ</t>
  </si>
  <si>
    <t>ต่าง ๆ ของหน่วยงาน</t>
  </si>
  <si>
    <t>ผิดชอบในการจัดกิจกรรมนั้น ๆ ให้สำเร็จ</t>
  </si>
  <si>
    <t>ลุล่วงไปด้วยดี</t>
  </si>
  <si>
    <r>
      <t>การประเมินส่วนที่  2</t>
    </r>
    <r>
      <rPr>
        <b/>
        <sz val="16"/>
        <rFont val="Angsana New"/>
        <family val="1"/>
      </rPr>
      <t xml:space="preserve">   คุณลักษณะส่วนบุคคลและพฤติกรรม   (30  คะแนน)</t>
    </r>
  </si>
  <si>
    <t>สถิติการลา/สายในรอบปีบัญชี</t>
  </si>
  <si>
    <t xml:space="preserve">ลาอื่น ๆ (ระบุ) </t>
  </si>
  <si>
    <r>
      <rPr>
        <b/>
        <u val="single"/>
        <sz val="16"/>
        <rFont val="Angsana New"/>
        <family val="1"/>
      </rPr>
      <t>หมายเหตุ</t>
    </r>
    <r>
      <rPr>
        <b/>
        <sz val="16"/>
        <rFont val="Angsana New"/>
        <family val="1"/>
      </rPr>
      <t xml:space="preserve">   (1)</t>
    </r>
    <r>
      <rPr>
        <sz val="16"/>
        <rFont val="Angsana New"/>
        <family val="1"/>
      </rPr>
      <t xml:space="preserve">    ระดับ  5  4  3  2  1  0  ตามที่กรอกในเอกสารหน้าที่ 7-9</t>
    </r>
  </si>
  <si>
    <t xml:space="preserve">     ผู้บังคับบัญชาชั้นต้นมอบหมายภาระงานที่จะต้องปฏิบัติในรอบปีบัญชีให้พนักงานผู้รับการประเมินรับทราบ  โดยกำหนดสัดส่วนน้ำหนักคะแนนของแต่ละภาระงานตามความสำคัญของงานและตามดุลยพินิจของผู้บังคับบัญชา</t>
  </si>
  <si>
    <t>สูงกว่าเป้าหมายที่กำหนดมากและสมบูรณ์แบบ</t>
  </si>
  <si>
    <t xml:space="preserve">     ประกอบด้วย  6  หัวข้อ  โปรดดูคำอธิบายของแต่ละหัวข้อเป็นแนวทางในการพิจารณาและประเมิน</t>
  </si>
  <si>
    <t xml:space="preserve">     หมายถึง  ระดับของผลงานที่ทำได้  โดยดูหลักเกณฑ์ในหน้าที่  5</t>
  </si>
  <si>
    <t>สูตรการคำนวณคะแนน</t>
  </si>
  <si>
    <t>ความรับผิดชอบและความตั้งใจในการทำงาน  (สัดส่วนน้ำหนักคะแนน  :  7  คะแนน)</t>
  </si>
  <si>
    <t>ความมีน้ำใจ  เสียสละและอุทิศเวลาเพื่องาน  (สัดส่วนน้ำหนักคะแนน  :  7  คะแนน)</t>
  </si>
  <si>
    <t>การรักษาระเบียบวินัย  จรรยาบรรณ  และกฎเกณฑ์ในการทำงาน  (สัดส่วนน้ำหนักคะแนน  :  5  คะแนน)</t>
  </si>
  <si>
    <t>จิตสำนึกในการบริการ  (สัดส่วนน้ำหนักคะแนน  :  5  คะแนน)</t>
  </si>
  <si>
    <t>การทำงานร่วมกับผู้อื่น  (สัดส่วนน้ำหนักคะแนน  :  3  คะแนน)</t>
  </si>
  <si>
    <t>ความร่วมมือในกิจกรรมของส่วนรวม   (สัดส่วนน้ำหนักคะแนน  :  3  คะแนน)</t>
  </si>
  <si>
    <t>ที่สุดหรือสูงกว่าเป้าหมาย ในกรณีที่เกิด</t>
  </si>
  <si>
    <t>อุปสรรค ก็สามารถหาวิธีแก้ไขได้ด้วยตนเอง</t>
  </si>
  <si>
    <t>หรือประสานงานกับผู้เกี่ยวข้องเพื่อให้งานนั้น</t>
  </si>
  <si>
    <t xml:space="preserve">     เมื่อเห็นว่าหน่วยงานมีงานเพิ่มหรือมีงาน</t>
  </si>
  <si>
    <t>ด่วนที่รีบเร่งจะต้องดำเนินการก็จะเสนอตัว</t>
  </si>
  <si>
    <t>เข้าช่วยเหลือแม้ว่าจะไม่ใช่งานในหน้าที่</t>
  </si>
  <si>
    <t>ความรับผิดชอบของตนเองโดยตรง  เพื่อให้งาน</t>
  </si>
  <si>
    <t>ของหน่วยงานนั้น  แล้วเสร็จตามเป้าหมายและ</t>
  </si>
  <si>
    <t>ทันตามกำหนดเวลา</t>
  </si>
  <si>
    <t>ซึ่งรวมทั้งหมดแล้วไม่เกิน  70  คะแนน  ทั้งนี้  คะแนนรวมของงานบริการวิชาการ  และ/หรืองานอื่นที่ได้รับมอบหมาย  จะต้องไม่มากกว่าคะแนนรวมของงานตามมาตรฐานประจำตำแหน่ง</t>
  </si>
  <si>
    <t>(สายปฏิบัติการ)</t>
  </si>
  <si>
    <t>พม. 38-2  (สายปฏิบัติการ)</t>
  </si>
  <si>
    <t xml:space="preserve">         โดยชี้แจงเป้าหมายของการประเมินหลักเกณฑ์และวิธีการประเมิน  รวมทั้งสัดส่วนน้ำหนักคะแนนของแต่ละภาระงานที่มอบหมาย</t>
  </si>
  <si>
    <t xml:space="preserve">         ส่วนบุคคลและพฤติกรรมในการทำงานที่คาดหวัง</t>
  </si>
  <si>
    <r>
      <t xml:space="preserve">     -  เพื่อใช้ประกอบการพิจารณา</t>
    </r>
    <r>
      <rPr>
        <sz val="16"/>
        <rFont val="Angsana New"/>
        <family val="1"/>
      </rPr>
      <t>ปรับเงินเดือนประจำปีของพนักงานมหาวิทยาลัยสายปฏิบัติการ  โดยพิจารณาจากการ</t>
    </r>
    <r>
      <rPr>
        <sz val="16"/>
        <color indexed="8"/>
        <rFont val="Angsana New"/>
        <family val="1"/>
      </rPr>
      <t>ปฏิบัติงานและสร้างผลผลิตได้ตามเป้าหมายที่กำหนดไว้สำหรับงานนั้น</t>
    </r>
    <r>
      <rPr>
        <sz val="16"/>
        <rFont val="Angsana New"/>
        <family val="1"/>
      </rPr>
      <t>ภายในรอบปี</t>
    </r>
  </si>
  <si>
    <r>
      <t xml:space="preserve">ขั้นตอนการประเมินโดยย่อ </t>
    </r>
    <r>
      <rPr>
        <b/>
        <sz val="17"/>
        <rFont val="Angsana New"/>
        <family val="1"/>
      </rPr>
      <t xml:space="preserve"> 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 พ.ศ.  2553)</t>
    </r>
  </si>
  <si>
    <r>
      <t xml:space="preserve">     1.  ผู้บังคับบัญชาชั้นต้น</t>
    </r>
    <r>
      <rPr>
        <sz val="16"/>
        <rFont val="Angsana New"/>
        <family val="1"/>
      </rPr>
      <t>ที่ส่วนงานกำหนดต้อง</t>
    </r>
    <r>
      <rPr>
        <sz val="16"/>
        <color indexed="8"/>
        <rFont val="Angsana New"/>
        <family val="1"/>
      </rPr>
      <t xml:space="preserve">มอบหมายภาระงานที่จะต้องปฏิบัติภายในรอบปีบัญชีให้พนักงานมหาวิทยาลัยทราบล่วงหน้าก่อนวันเริ่มปีบัญชี  (วันที่  1  ตุลาคม  ของทุกปี)   </t>
    </r>
  </si>
  <si>
    <r>
      <t xml:space="preserve">     2.  </t>
    </r>
    <r>
      <rPr>
        <sz val="16"/>
        <rFont val="Angsana New"/>
        <family val="1"/>
      </rPr>
      <t>คณะกรรมการประเมินผลการปฏิบัติงานของพนักงานมหาวิทยาลัย  ซึ่งได้รับการแต่งตั้งโดยคณะกรรมการบริหารส่วนงาน  หรือคณะกรรมการบริหารงานบุคคล  แล้วแต่กรณี   ทำการประเมิน</t>
    </r>
  </si>
  <si>
    <t xml:space="preserve">         ยังไม่นับคะแนนการประเมิน  </t>
  </si>
  <si>
    <r>
      <t xml:space="preserve">         </t>
    </r>
    <r>
      <rPr>
        <sz val="16"/>
        <rFont val="Angsana New"/>
        <family val="1"/>
      </rPr>
      <t>ครั้งแรก</t>
    </r>
    <r>
      <rPr>
        <sz val="16"/>
        <color indexed="8"/>
        <rFont val="Angsana New"/>
        <family val="1"/>
      </rPr>
      <t>ในเดือนมีนาคม  (ผลการปฏิบัติงานในช่วง  6  เดือนแรก)  เป็นการประเมินขั้นต้นเพื่อติดตามดูความคืบหน้าหรือความสำเร็จของภาระงานที่มอบหมายให้พนักงานมหาวิทยาลัยปฏิบัติเท่านั้น</t>
    </r>
  </si>
  <si>
    <r>
      <t xml:space="preserve">     3  </t>
    </r>
    <r>
      <rPr>
        <sz val="16"/>
        <rFont val="Angsana New"/>
        <family val="1"/>
      </rPr>
      <t>คณะกรรมการฯ  ทำก</t>
    </r>
    <r>
      <rPr>
        <sz val="16"/>
        <color indexed="8"/>
        <rFont val="Angsana New"/>
        <family val="1"/>
      </rPr>
      <t>ารประเมินครั้งที่  2  ในเดือนสิงหาคม  (ผลการปฏิบัติงานทั้งปี)  เป็นการประเมินผลการปฏิบัติงานรวมทั้งปี  โดยเปรียบเทียบกับเป้าหมายที่กำหนด  รวมทั้งคุณลักษณะ</t>
    </r>
  </si>
  <si>
    <r>
      <t xml:space="preserve">     4  เมื่อสิ้นสุดการประเมินครั้งที่  2  </t>
    </r>
    <r>
      <rPr>
        <sz val="16"/>
        <rFont val="Angsana New"/>
        <family val="1"/>
      </rPr>
      <t xml:space="preserve">คณะกรรมการบริหารส่วนงาน หรือคณะกรรมการบริหารงานบุคคลอนุมัติผลการประเมินแล้ว  </t>
    </r>
    <r>
      <rPr>
        <sz val="16"/>
        <color indexed="8"/>
        <rFont val="Angsana New"/>
        <family val="1"/>
      </rPr>
      <t xml:space="preserve"> ให้ผู้บังคับบัญชาชั้นต้นแจ้งให้พนักงานมหาวิทยาลัย</t>
    </r>
  </si>
  <si>
    <t xml:space="preserve">         และลงนามในแบบประเมินนี้</t>
  </si>
  <si>
    <t xml:space="preserve">         ผู้รับการประเมินทราบผลการประเมิน  ข้อดีและข้อควรปรับปรุงและทำความตกลงกับพนักงานมหาวิทยาลัยผู้รับการประเมินเกี่ยวกับวิธีการและระยะเวลาในการปรับปรุงการปฏิบัติงาน  </t>
  </si>
  <si>
    <t>ไม่สมควรได้รับการพิจารณาขึ้นเงินเดือน/เลิกสัญญาปฏิบัติงาน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</si>
</sst>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</numFmts>
  <fonts count="64">
    <font>
      <sz val="10"/>
      <name val="Arial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1"/>
      <name val="AngsanaUPC"/>
      <family val="1"/>
    </font>
    <font>
      <sz val="11"/>
      <name val="AngsanaUPC"/>
      <family val="1"/>
    </font>
    <font>
      <b/>
      <sz val="17"/>
      <name val="AngsanaUPC"/>
      <family val="1"/>
    </font>
    <font>
      <sz val="17"/>
      <name val="AngsanaUPC"/>
      <family val="1"/>
    </font>
    <font>
      <b/>
      <u val="single"/>
      <sz val="16"/>
      <name val="AngsanaUPC"/>
      <family val="1"/>
    </font>
    <font>
      <b/>
      <sz val="13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20"/>
      <name val="Angsana New"/>
      <family val="1"/>
    </font>
    <font>
      <b/>
      <u val="single"/>
      <sz val="16"/>
      <name val="Angsana New"/>
      <family val="1"/>
    </font>
    <font>
      <b/>
      <u val="single"/>
      <sz val="18"/>
      <name val="Angsana New"/>
      <family val="1"/>
    </font>
    <font>
      <b/>
      <vertAlign val="superscript"/>
      <sz val="16"/>
      <name val="Angsana New"/>
      <family val="1"/>
    </font>
    <font>
      <b/>
      <u val="single"/>
      <sz val="17"/>
      <name val="AngsanaUPC"/>
      <family val="1"/>
    </font>
    <font>
      <b/>
      <sz val="18"/>
      <name val="Angsana New"/>
      <family val="1"/>
    </font>
    <font>
      <sz val="14"/>
      <name val="Arial"/>
      <family val="2"/>
    </font>
    <font>
      <b/>
      <sz val="17"/>
      <color indexed="8"/>
      <name val="Angsana New"/>
      <family val="1"/>
    </font>
    <font>
      <sz val="12"/>
      <name val="AngsanaUPC"/>
      <family val="1"/>
    </font>
    <font>
      <sz val="16"/>
      <color indexed="8"/>
      <name val="Angsana New"/>
      <family val="1"/>
    </font>
    <font>
      <b/>
      <sz val="22"/>
      <color indexed="8"/>
      <name val="Angsana New"/>
      <family val="1"/>
    </font>
    <font>
      <sz val="16"/>
      <color indexed="8"/>
      <name val="Symbol"/>
      <family val="1"/>
    </font>
    <font>
      <b/>
      <sz val="16"/>
      <color indexed="8"/>
      <name val="Angsana New"/>
      <family val="1"/>
    </font>
    <font>
      <b/>
      <u val="single"/>
      <sz val="17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17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20" fillId="0" borderId="10" xfId="44" applyFont="1" applyBorder="1" applyAlignment="1">
      <alignment vertical="center"/>
      <protection/>
    </xf>
    <xf numFmtId="0" fontId="21" fillId="0" borderId="11" xfId="44" applyFont="1" applyBorder="1" applyAlignment="1">
      <alignment vertical="center"/>
      <protection/>
    </xf>
    <xf numFmtId="0" fontId="20" fillId="0" borderId="11" xfId="44" applyFont="1" applyBorder="1" applyAlignment="1">
      <alignment vertical="center"/>
      <protection/>
    </xf>
    <xf numFmtId="0" fontId="20" fillId="0" borderId="12" xfId="44" applyFont="1" applyBorder="1" applyAlignment="1">
      <alignment vertical="center"/>
      <protection/>
    </xf>
    <xf numFmtId="0" fontId="18" fillId="0" borderId="11" xfId="44" applyFont="1" applyBorder="1" applyAlignment="1">
      <alignment vertical="center"/>
      <protection/>
    </xf>
    <xf numFmtId="0" fontId="20" fillId="0" borderId="0" xfId="44" applyFont="1" applyAlignment="1">
      <alignment vertical="center"/>
      <protection/>
    </xf>
    <xf numFmtId="0" fontId="20" fillId="0" borderId="13" xfId="44" applyFont="1" applyBorder="1" applyAlignment="1">
      <alignment vertical="center"/>
      <protection/>
    </xf>
    <xf numFmtId="0" fontId="21" fillId="0" borderId="0" xfId="44" applyFont="1" applyBorder="1" applyAlignment="1">
      <alignment vertical="center"/>
      <protection/>
    </xf>
    <xf numFmtId="0" fontId="20" fillId="0" borderId="0" xfId="44" applyFont="1" applyBorder="1" applyAlignment="1">
      <alignment vertical="center"/>
      <protection/>
    </xf>
    <xf numFmtId="0" fontId="20" fillId="0" borderId="14" xfId="44" applyFont="1" applyBorder="1" applyAlignment="1">
      <alignment vertical="center"/>
      <protection/>
    </xf>
    <xf numFmtId="0" fontId="22" fillId="0" borderId="0" xfId="44" applyFont="1" applyBorder="1" applyAlignment="1">
      <alignment vertical="center"/>
      <protection/>
    </xf>
    <xf numFmtId="0" fontId="23" fillId="0" borderId="0" xfId="44" applyFont="1" applyBorder="1" applyAlignment="1">
      <alignment vertical="center"/>
      <protection/>
    </xf>
    <xf numFmtId="0" fontId="20" fillId="0" borderId="15" xfId="44" applyFont="1" applyBorder="1" applyAlignment="1">
      <alignment vertical="center"/>
      <protection/>
    </xf>
    <xf numFmtId="0" fontId="20" fillId="0" borderId="16" xfId="44" applyFont="1" applyBorder="1" applyAlignment="1">
      <alignment vertical="center"/>
      <protection/>
    </xf>
    <xf numFmtId="0" fontId="20" fillId="0" borderId="17" xfId="44" applyFont="1" applyBorder="1" applyAlignment="1">
      <alignment vertical="center"/>
      <protection/>
    </xf>
    <xf numFmtId="0" fontId="24" fillId="0" borderId="0" xfId="44" applyFont="1" applyBorder="1" applyAlignment="1">
      <alignment vertical="center"/>
      <protection/>
    </xf>
    <xf numFmtId="0" fontId="45" fillId="0" borderId="0" xfId="44">
      <alignment/>
      <protection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5" fillId="0" borderId="11" xfId="44" applyFont="1" applyBorder="1" applyAlignment="1">
      <alignment vertical="center"/>
      <protection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20" fillId="0" borderId="11" xfId="44" applyFont="1" applyBorder="1">
      <alignment/>
      <protection/>
    </xf>
    <xf numFmtId="0" fontId="20" fillId="0" borderId="12" xfId="44" applyFont="1" applyBorder="1">
      <alignment/>
      <protection/>
    </xf>
    <xf numFmtId="0" fontId="20" fillId="0" borderId="0" xfId="44" applyFont="1">
      <alignment/>
      <protection/>
    </xf>
    <xf numFmtId="0" fontId="20" fillId="0" borderId="13" xfId="44" applyFont="1" applyBorder="1">
      <alignment/>
      <protection/>
    </xf>
    <xf numFmtId="0" fontId="20" fillId="0" borderId="0" xfId="44" applyFont="1" applyBorder="1">
      <alignment/>
      <protection/>
    </xf>
    <xf numFmtId="0" fontId="20" fillId="0" borderId="14" xfId="44" applyFont="1" applyBorder="1">
      <alignment/>
      <protection/>
    </xf>
    <xf numFmtId="0" fontId="7" fillId="0" borderId="13" xfId="45" applyFont="1" applyBorder="1" applyAlignment="1">
      <alignment vertical="center"/>
      <protection/>
    </xf>
    <xf numFmtId="0" fontId="20" fillId="0" borderId="26" xfId="44" applyFont="1" applyBorder="1">
      <alignment/>
      <protection/>
    </xf>
    <xf numFmtId="0" fontId="20" fillId="0" borderId="15" xfId="44" applyFont="1" applyBorder="1">
      <alignment/>
      <protection/>
    </xf>
    <xf numFmtId="0" fontId="20" fillId="0" borderId="16" xfId="44" applyFont="1" applyBorder="1">
      <alignment/>
      <protection/>
    </xf>
    <xf numFmtId="0" fontId="20" fillId="0" borderId="17" xfId="44" applyFont="1" applyBorder="1">
      <alignment/>
      <protection/>
    </xf>
    <xf numFmtId="0" fontId="20" fillId="0" borderId="34" xfId="44" applyFont="1" applyBorder="1">
      <alignment/>
      <protection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10" xfId="45" applyFont="1" applyBorder="1" applyAlignment="1">
      <alignment vertical="center"/>
      <protection/>
    </xf>
    <xf numFmtId="0" fontId="25" fillId="0" borderId="10" xfId="44" applyFont="1" applyBorder="1" applyAlignment="1">
      <alignment vertical="center"/>
      <protection/>
    </xf>
    <xf numFmtId="0" fontId="20" fillId="0" borderId="0" xfId="44" applyFont="1" applyBorder="1" applyAlignment="1">
      <alignment horizontal="center" vertical="center"/>
      <protection/>
    </xf>
    <xf numFmtId="0" fontId="20" fillId="0" borderId="34" xfId="44" applyFont="1" applyBorder="1" applyAlignment="1">
      <alignment vertical="center"/>
      <protection/>
    </xf>
    <xf numFmtId="0" fontId="20" fillId="0" borderId="26" xfId="44" applyFont="1" applyBorder="1" applyAlignment="1">
      <alignment vertical="center"/>
      <protection/>
    </xf>
    <xf numFmtId="0" fontId="20" fillId="0" borderId="35" xfId="44" applyFont="1" applyBorder="1" applyAlignment="1">
      <alignment vertical="center"/>
      <protection/>
    </xf>
    <xf numFmtId="0" fontId="20" fillId="0" borderId="36" xfId="44" applyFont="1" applyBorder="1" applyAlignment="1">
      <alignment vertical="center"/>
      <protection/>
    </xf>
    <xf numFmtId="0" fontId="20" fillId="0" borderId="37" xfId="44" applyFont="1" applyBorder="1" applyAlignment="1">
      <alignment vertical="center"/>
      <protection/>
    </xf>
    <xf numFmtId="0" fontId="23" fillId="0" borderId="38" xfId="44" applyFont="1" applyBorder="1" applyAlignment="1">
      <alignment vertical="center"/>
      <protection/>
    </xf>
    <xf numFmtId="0" fontId="20" fillId="0" borderId="22" xfId="44" applyFont="1" applyBorder="1" applyAlignment="1">
      <alignment vertical="center"/>
      <protection/>
    </xf>
    <xf numFmtId="0" fontId="23" fillId="0" borderId="39" xfId="44" applyFont="1" applyBorder="1" applyAlignment="1">
      <alignment vertical="center"/>
      <protection/>
    </xf>
    <xf numFmtId="0" fontId="20" fillId="0" borderId="40" xfId="44" applyFont="1" applyBorder="1" applyAlignment="1">
      <alignment vertical="center"/>
      <protection/>
    </xf>
    <xf numFmtId="0" fontId="20" fillId="0" borderId="41" xfId="44" applyFont="1" applyBorder="1" applyAlignment="1">
      <alignment vertical="center"/>
      <protection/>
    </xf>
    <xf numFmtId="0" fontId="10" fillId="0" borderId="14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0" xfId="45" applyFont="1" applyAlignment="1">
      <alignment vertical="center"/>
      <protection/>
    </xf>
    <xf numFmtId="0" fontId="12" fillId="0" borderId="13" xfId="45" applyFont="1" applyBorder="1" applyAlignment="1">
      <alignment vertical="center"/>
      <protection/>
    </xf>
    <xf numFmtId="0" fontId="9" fillId="0" borderId="0" xfId="45" applyFont="1" applyBorder="1" applyAlignment="1">
      <alignment vertical="center"/>
      <protection/>
    </xf>
    <xf numFmtId="0" fontId="9" fillId="0" borderId="14" xfId="45" applyFont="1" applyBorder="1" applyAlignment="1">
      <alignment vertical="center"/>
      <protection/>
    </xf>
    <xf numFmtId="0" fontId="9" fillId="0" borderId="13" xfId="45" applyFont="1" applyBorder="1" applyAlignment="1">
      <alignment vertical="center"/>
      <protection/>
    </xf>
    <xf numFmtId="0" fontId="10" fillId="0" borderId="0" xfId="45" applyFont="1" applyBorder="1" applyAlignment="1">
      <alignment vertical="center"/>
      <protection/>
    </xf>
    <xf numFmtId="0" fontId="9" fillId="0" borderId="15" xfId="45" applyFont="1" applyBorder="1" applyAlignment="1">
      <alignment vertical="center"/>
      <protection/>
    </xf>
    <xf numFmtId="0" fontId="9" fillId="0" borderId="16" xfId="45" applyFont="1" applyBorder="1" applyAlignment="1">
      <alignment vertical="center"/>
      <protection/>
    </xf>
    <xf numFmtId="0" fontId="9" fillId="0" borderId="17" xfId="45" applyFont="1" applyBorder="1" applyAlignment="1">
      <alignment vertical="center"/>
      <protection/>
    </xf>
    <xf numFmtId="0" fontId="12" fillId="0" borderId="0" xfId="45" applyFont="1" applyBorder="1" applyAlignment="1">
      <alignment vertical="center"/>
      <protection/>
    </xf>
    <xf numFmtId="0" fontId="12" fillId="0" borderId="0" xfId="45" applyFont="1" applyAlignment="1">
      <alignment vertical="center"/>
      <protection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10" fillId="0" borderId="13" xfId="45" applyFont="1" applyBorder="1" applyAlignment="1">
      <alignment vertical="center"/>
      <protection/>
    </xf>
    <xf numFmtId="0" fontId="10" fillId="0" borderId="0" xfId="0" applyFont="1" applyAlignment="1">
      <alignment/>
    </xf>
    <xf numFmtId="0" fontId="9" fillId="0" borderId="0" xfId="45" applyFont="1" applyAlignment="1">
      <alignment horizontal="center" vertical="center"/>
      <protection/>
    </xf>
    <xf numFmtId="0" fontId="10" fillId="0" borderId="0" xfId="45" applyFont="1" applyAlignment="1">
      <alignment vertical="center"/>
      <protection/>
    </xf>
    <xf numFmtId="0" fontId="10" fillId="0" borderId="0" xfId="45" applyFont="1" applyBorder="1" applyAlignment="1">
      <alignment horizontal="center" vertical="center"/>
      <protection/>
    </xf>
    <xf numFmtId="0" fontId="23" fillId="0" borderId="0" xfId="45" applyFont="1" applyFill="1" applyBorder="1" applyAlignment="1" applyProtection="1">
      <alignment horizontal="center"/>
      <protection/>
    </xf>
    <xf numFmtId="1" fontId="23" fillId="0" borderId="0" xfId="45" applyNumberFormat="1" applyFont="1" applyFill="1" applyBorder="1" applyAlignment="1" applyProtection="1">
      <alignment horizontal="center"/>
      <protection/>
    </xf>
    <xf numFmtId="0" fontId="9" fillId="0" borderId="0" xfId="45" applyFont="1" applyBorder="1" applyAlignment="1" applyProtection="1">
      <alignment horizontal="center"/>
      <protection/>
    </xf>
    <xf numFmtId="188" fontId="9" fillId="0" borderId="0" xfId="45" applyNumberFormat="1" applyFont="1" applyBorder="1" applyAlignment="1" applyProtection="1">
      <alignment horizontal="center"/>
      <protection/>
    </xf>
    <xf numFmtId="0" fontId="9" fillId="0" borderId="24" xfId="45" applyFont="1" applyBorder="1" applyAlignment="1">
      <alignment vertical="center"/>
      <protection/>
    </xf>
    <xf numFmtId="0" fontId="12" fillId="0" borderId="60" xfId="45" applyFont="1" applyBorder="1" applyAlignment="1">
      <alignment vertical="center"/>
      <protection/>
    </xf>
    <xf numFmtId="0" fontId="9" fillId="0" borderId="60" xfId="45" applyFont="1" applyBorder="1" applyAlignment="1">
      <alignment vertical="center"/>
      <protection/>
    </xf>
    <xf numFmtId="0" fontId="9" fillId="0" borderId="58" xfId="45" applyFont="1" applyBorder="1" applyAlignment="1">
      <alignment vertical="center"/>
      <protection/>
    </xf>
    <xf numFmtId="0" fontId="9" fillId="0" borderId="61" xfId="45" applyFont="1" applyBorder="1" applyAlignment="1">
      <alignment vertical="center"/>
      <protection/>
    </xf>
    <xf numFmtId="0" fontId="9" fillId="0" borderId="25" xfId="45" applyFont="1" applyBorder="1" applyAlignment="1">
      <alignment vertical="center"/>
      <protection/>
    </xf>
    <xf numFmtId="0" fontId="9" fillId="0" borderId="20" xfId="45" applyFont="1" applyBorder="1" applyAlignment="1">
      <alignment vertical="center"/>
      <protection/>
    </xf>
    <xf numFmtId="0" fontId="9" fillId="0" borderId="28" xfId="45" applyFont="1" applyBorder="1" applyAlignment="1">
      <alignment vertical="center"/>
      <protection/>
    </xf>
    <xf numFmtId="0" fontId="9" fillId="0" borderId="62" xfId="45" applyFont="1" applyBorder="1" applyAlignment="1">
      <alignment vertical="center"/>
      <protection/>
    </xf>
    <xf numFmtId="188" fontId="9" fillId="0" borderId="0" xfId="45" applyNumberFormat="1" applyFont="1" applyBorder="1" applyAlignment="1" applyProtection="1">
      <alignment/>
      <protection/>
    </xf>
    <xf numFmtId="188" fontId="9" fillId="0" borderId="0" xfId="45" applyNumberFormat="1" applyFont="1" applyAlignment="1">
      <alignment vertical="center"/>
      <protection/>
    </xf>
    <xf numFmtId="0" fontId="12" fillId="0" borderId="20" xfId="45" applyFont="1" applyBorder="1" applyAlignment="1">
      <alignment vertical="center"/>
      <protection/>
    </xf>
    <xf numFmtId="0" fontId="23" fillId="0" borderId="0" xfId="45" applyFont="1" applyBorder="1" applyAlignment="1" applyProtection="1">
      <alignment horizontal="center"/>
      <protection/>
    </xf>
    <xf numFmtId="188" fontId="23" fillId="0" borderId="0" xfId="45" applyNumberFormat="1" applyFont="1" applyBorder="1" applyAlignment="1" applyProtection="1">
      <alignment horizontal="center"/>
      <protection/>
    </xf>
    <xf numFmtId="0" fontId="9" fillId="0" borderId="0" xfId="45" applyFont="1" applyBorder="1" applyProtection="1">
      <alignment/>
      <protection/>
    </xf>
    <xf numFmtId="0" fontId="23" fillId="0" borderId="0" xfId="45" applyFont="1" applyBorder="1" applyAlignment="1" applyProtection="1">
      <alignment/>
      <protection/>
    </xf>
    <xf numFmtId="0" fontId="9" fillId="0" borderId="23" xfId="45" applyFont="1" applyBorder="1" applyAlignment="1">
      <alignment vertical="center"/>
      <protection/>
    </xf>
    <xf numFmtId="0" fontId="9" fillId="0" borderId="63" xfId="45" applyFont="1" applyBorder="1" applyAlignment="1">
      <alignment vertical="center"/>
      <protection/>
    </xf>
    <xf numFmtId="0" fontId="9" fillId="0" borderId="27" xfId="45" applyFont="1" applyBorder="1" applyAlignment="1">
      <alignment vertical="center"/>
      <protection/>
    </xf>
    <xf numFmtId="0" fontId="9" fillId="0" borderId="64" xfId="45" applyFont="1" applyBorder="1" applyAlignment="1">
      <alignment vertical="center"/>
      <protection/>
    </xf>
    <xf numFmtId="0" fontId="9" fillId="0" borderId="44" xfId="45" applyFont="1" applyBorder="1" applyAlignment="1">
      <alignment horizontal="center" vertical="center"/>
      <protection/>
    </xf>
    <xf numFmtId="0" fontId="9" fillId="0" borderId="44" xfId="45" applyFont="1" applyBorder="1" applyAlignment="1">
      <alignment vertical="center"/>
      <protection/>
    </xf>
    <xf numFmtId="0" fontId="9" fillId="0" borderId="0" xfId="45" applyFont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65" xfId="0" applyFont="1" applyFill="1" applyBorder="1" applyAlignment="1">
      <alignment/>
    </xf>
    <xf numFmtId="0" fontId="23" fillId="0" borderId="0" xfId="0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188" fontId="9" fillId="0" borderId="0" xfId="0" applyNumberFormat="1" applyFont="1" applyBorder="1" applyAlignment="1" applyProtection="1">
      <alignment horizontal="center"/>
      <protection/>
    </xf>
    <xf numFmtId="188" fontId="9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1" fontId="23" fillId="0" borderId="0" xfId="0" applyNumberFormat="1" applyFont="1" applyFill="1" applyBorder="1" applyAlignment="1" applyProtection="1">
      <alignment horizontal="center"/>
      <protection/>
    </xf>
    <xf numFmtId="1" fontId="23" fillId="0" borderId="0" xfId="0" applyNumberFormat="1" applyFont="1" applyFill="1" applyBorder="1" applyAlignment="1" applyProtection="1">
      <alignment/>
      <protection/>
    </xf>
    <xf numFmtId="188" fontId="9" fillId="0" borderId="0" xfId="0" applyNumberFormat="1" applyFont="1" applyBorder="1" applyAlignment="1" applyProtection="1" quotePrefix="1">
      <alignment horizontal="center"/>
      <protection/>
    </xf>
    <xf numFmtId="0" fontId="9" fillId="0" borderId="66" xfId="45" applyFont="1" applyBorder="1" applyAlignment="1">
      <alignment horizontal="center" vertical="center"/>
      <protection/>
    </xf>
    <xf numFmtId="187" fontId="3" fillId="0" borderId="65" xfId="0" applyNumberFormat="1" applyFont="1" applyBorder="1" applyAlignment="1">
      <alignment/>
    </xf>
    <xf numFmtId="0" fontId="4" fillId="0" borderId="6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36" xfId="0" applyFont="1" applyBorder="1" applyAlignment="1">
      <alignment/>
    </xf>
    <xf numFmtId="0" fontId="18" fillId="0" borderId="0" xfId="44" applyFont="1" applyBorder="1" applyAlignment="1">
      <alignment vertical="center"/>
      <protection/>
    </xf>
    <xf numFmtId="0" fontId="10" fillId="0" borderId="40" xfId="0" applyFont="1" applyBorder="1" applyAlignment="1">
      <alignment horizontal="center" vertical="center"/>
    </xf>
    <xf numFmtId="0" fontId="9" fillId="0" borderId="69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7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3" fillId="33" borderId="7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8" fillId="33" borderId="69" xfId="0" applyFont="1" applyFill="1" applyBorder="1" applyAlignment="1">
      <alignment horizontal="center"/>
    </xf>
    <xf numFmtId="0" fontId="8" fillId="33" borderId="68" xfId="0" applyFont="1" applyFill="1" applyBorder="1" applyAlignment="1">
      <alignment/>
    </xf>
    <xf numFmtId="0" fontId="3" fillId="33" borderId="65" xfId="0" applyFont="1" applyFill="1" applyBorder="1" applyAlignment="1">
      <alignment/>
    </xf>
    <xf numFmtId="0" fontId="4" fillId="33" borderId="65" xfId="0" applyFont="1" applyFill="1" applyBorder="1" applyAlignment="1">
      <alignment/>
    </xf>
    <xf numFmtId="0" fontId="4" fillId="33" borderId="71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8" fillId="0" borderId="6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5" xfId="0" applyFont="1" applyBorder="1" applyAlignment="1">
      <alignment vertical="top"/>
    </xf>
    <xf numFmtId="0" fontId="0" fillId="0" borderId="68" xfId="0" applyBorder="1" applyAlignment="1">
      <alignment vertical="top"/>
    </xf>
    <xf numFmtId="0" fontId="8" fillId="33" borderId="72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8" fillId="33" borderId="68" xfId="0" applyFont="1" applyFill="1" applyBorder="1" applyAlignment="1">
      <alignment horizontal="center"/>
    </xf>
    <xf numFmtId="0" fontId="8" fillId="33" borderId="69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52" xfId="0" applyFont="1" applyFill="1" applyBorder="1" applyAlignment="1">
      <alignment/>
    </xf>
    <xf numFmtId="0" fontId="3" fillId="0" borderId="65" xfId="0" applyFont="1" applyFill="1" applyBorder="1" applyAlignment="1">
      <alignment horizontal="center"/>
    </xf>
    <xf numFmtId="0" fontId="0" fillId="0" borderId="65" xfId="0" applyBorder="1" applyAlignment="1">
      <alignment vertical="top"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19" fillId="0" borderId="0" xfId="0" applyFont="1" applyBorder="1" applyAlignment="1" quotePrefix="1">
      <alignment horizontal="right"/>
    </xf>
    <xf numFmtId="0" fontId="19" fillId="0" borderId="0" xfId="0" applyFont="1" applyBorder="1" applyAlignment="1">
      <alignment horizontal="right"/>
    </xf>
    <xf numFmtId="0" fontId="8" fillId="0" borderId="70" xfId="0" applyFont="1" applyFill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75" xfId="0" applyFont="1" applyBorder="1" applyAlignment="1">
      <alignment/>
    </xf>
    <xf numFmtId="0" fontId="8" fillId="33" borderId="65" xfId="0" applyFont="1" applyFill="1" applyBorder="1" applyAlignment="1">
      <alignment horizontal="center"/>
    </xf>
    <xf numFmtId="0" fontId="8" fillId="33" borderId="7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9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2" fillId="0" borderId="67" xfId="0" applyFont="1" applyBorder="1" applyAlignment="1">
      <alignment vertical="center"/>
    </xf>
    <xf numFmtId="0" fontId="4" fillId="0" borderId="55" xfId="0" applyFont="1" applyBorder="1" applyAlignment="1">
      <alignment/>
    </xf>
    <xf numFmtId="0" fontId="8" fillId="33" borderId="72" xfId="0" applyFont="1" applyFill="1" applyBorder="1" applyAlignment="1">
      <alignment horizontal="center"/>
    </xf>
    <xf numFmtId="0" fontId="9" fillId="0" borderId="20" xfId="45" applyFont="1" applyBorder="1" applyAlignment="1">
      <alignment horizontal="center" vertical="center"/>
      <protection/>
    </xf>
    <xf numFmtId="0" fontId="9" fillId="0" borderId="28" xfId="45" applyFont="1" applyBorder="1" applyAlignment="1">
      <alignment horizontal="center" vertical="center"/>
      <protection/>
    </xf>
    <xf numFmtId="0" fontId="9" fillId="0" borderId="62" xfId="45" applyFont="1" applyBorder="1" applyAlignment="1">
      <alignment horizontal="center" vertical="center"/>
      <protection/>
    </xf>
    <xf numFmtId="0" fontId="9" fillId="0" borderId="18" xfId="45" applyFont="1" applyBorder="1" applyAlignment="1" applyProtection="1">
      <alignment horizontal="center"/>
      <protection/>
    </xf>
    <xf numFmtId="188" fontId="9" fillId="0" borderId="18" xfId="45" applyNumberFormat="1" applyFont="1" applyBorder="1" applyAlignment="1" applyProtection="1">
      <alignment horizontal="center"/>
      <protection/>
    </xf>
    <xf numFmtId="0" fontId="10" fillId="0" borderId="18" xfId="45" applyFont="1" applyBorder="1" applyAlignment="1" applyProtection="1">
      <alignment horizontal="center"/>
      <protection/>
    </xf>
    <xf numFmtId="188" fontId="62" fillId="0" borderId="18" xfId="45" applyNumberFormat="1" applyFont="1" applyBorder="1" applyAlignment="1" applyProtection="1">
      <alignment horizontal="center"/>
      <protection/>
    </xf>
    <xf numFmtId="0" fontId="62" fillId="0" borderId="18" xfId="45" applyFont="1" applyBorder="1" applyAlignment="1" applyProtection="1">
      <alignment horizontal="center"/>
      <protection/>
    </xf>
    <xf numFmtId="0" fontId="21" fillId="0" borderId="0" xfId="44" applyFont="1" applyBorder="1" applyAlignment="1">
      <alignment horizontal="center" vertical="center"/>
      <protection/>
    </xf>
    <xf numFmtId="0" fontId="21" fillId="0" borderId="14" xfId="44" applyFont="1" applyBorder="1" applyAlignment="1">
      <alignment horizontal="center" vertical="center"/>
      <protection/>
    </xf>
    <xf numFmtId="0" fontId="10" fillId="0" borderId="67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10" fillId="0" borderId="70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10" xfId="45" applyFont="1" applyBorder="1" applyAlignment="1">
      <alignment horizontal="center" vertical="center"/>
      <protection/>
    </xf>
    <xf numFmtId="0" fontId="16" fillId="0" borderId="11" xfId="45" applyFont="1" applyBorder="1" applyAlignment="1">
      <alignment horizontal="center" vertical="center"/>
      <protection/>
    </xf>
    <xf numFmtId="0" fontId="16" fillId="0" borderId="12" xfId="45" applyFont="1" applyBorder="1" applyAlignment="1">
      <alignment horizontal="center" vertical="center"/>
      <protection/>
    </xf>
    <xf numFmtId="0" fontId="9" fillId="0" borderId="0" xfId="45" applyFont="1" applyAlignment="1">
      <alignment horizontal="center" vertical="center"/>
      <protection/>
    </xf>
    <xf numFmtId="0" fontId="10" fillId="0" borderId="79" xfId="45" applyFont="1" applyBorder="1" applyAlignment="1">
      <alignment horizontal="center" vertical="center"/>
      <protection/>
    </xf>
    <xf numFmtId="0" fontId="0" fillId="0" borderId="64" xfId="45" applyBorder="1" applyAlignment="1">
      <alignment vertical="center"/>
      <protection/>
    </xf>
    <xf numFmtId="0" fontId="10" fillId="0" borderId="0" xfId="45" applyFont="1" applyBorder="1" applyAlignment="1" applyProtection="1">
      <alignment horizontal="center"/>
      <protection/>
    </xf>
    <xf numFmtId="0" fontId="10" fillId="0" borderId="78" xfId="45" applyFont="1" applyBorder="1" applyAlignment="1">
      <alignment horizontal="center" vertical="center"/>
      <protection/>
    </xf>
    <xf numFmtId="0" fontId="0" fillId="0" borderId="23" xfId="45" applyBorder="1" applyAlignment="1">
      <alignment vertical="center"/>
      <protection/>
    </xf>
    <xf numFmtId="0" fontId="10" fillId="0" borderId="80" xfId="45" applyFont="1" applyBorder="1" applyAlignment="1">
      <alignment horizontal="center" vertical="center"/>
      <protection/>
    </xf>
    <xf numFmtId="0" fontId="0" fillId="0" borderId="63" xfId="45" applyBorder="1" applyAlignment="1">
      <alignment vertical="center"/>
      <protection/>
    </xf>
    <xf numFmtId="0" fontId="10" fillId="0" borderId="80" xfId="45" applyFont="1" applyBorder="1" applyAlignment="1">
      <alignment horizontal="center" vertical="center" wrapText="1"/>
      <protection/>
    </xf>
    <xf numFmtId="0" fontId="0" fillId="0" borderId="63" xfId="45" applyBorder="1" applyAlignment="1">
      <alignment horizontal="center" vertical="center" wrapText="1"/>
      <protection/>
    </xf>
    <xf numFmtId="0" fontId="0" fillId="0" borderId="63" xfId="45" applyBorder="1" applyAlignment="1">
      <alignment horizontal="center" vertical="center"/>
      <protection/>
    </xf>
    <xf numFmtId="188" fontId="9" fillId="0" borderId="0" xfId="0" applyNumberFormat="1" applyFont="1" applyBorder="1" applyAlignment="1" applyProtection="1">
      <alignment horizontal="center"/>
      <protection/>
    </xf>
    <xf numFmtId="0" fontId="10" fillId="0" borderId="0" xfId="45" applyFont="1" applyBorder="1" applyAlignment="1" applyProtection="1">
      <alignment horizontal="center" vertical="top"/>
      <protection/>
    </xf>
    <xf numFmtId="0" fontId="2" fillId="0" borderId="6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63" fillId="18" borderId="70" xfId="45" applyFont="1" applyFill="1" applyBorder="1" applyAlignment="1" applyProtection="1">
      <alignment horizontal="center" vertical="center"/>
      <protection/>
    </xf>
    <xf numFmtId="0" fontId="63" fillId="18" borderId="70" xfId="45" applyFont="1" applyFill="1" applyBorder="1" applyAlignment="1" applyProtection="1">
      <alignment horizontal="center" vertical="center" wrapText="1"/>
      <protection/>
    </xf>
    <xf numFmtId="0" fontId="63" fillId="18" borderId="70" xfId="45" applyFont="1" applyFill="1" applyBorder="1" applyAlignment="1" applyProtection="1">
      <alignment horizontal="center" wrapText="1"/>
      <protection/>
    </xf>
    <xf numFmtId="0" fontId="10" fillId="0" borderId="70" xfId="0" applyFont="1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9" fillId="0" borderId="70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9" fillId="0" borderId="7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2" fillId="0" borderId="0" xfId="45" applyFont="1" applyAlignment="1" applyProtection="1">
      <alignment vertical="center"/>
      <protection locked="0"/>
    </xf>
    <xf numFmtId="0" fontId="9" fillId="0" borderId="0" xfId="45" applyFont="1" applyAlignment="1" applyProtection="1">
      <alignment vertical="center"/>
      <protection locked="0"/>
    </xf>
    <xf numFmtId="0" fontId="10" fillId="0" borderId="0" xfId="45" applyFont="1" applyAlignment="1" applyProtection="1">
      <alignment vertical="center"/>
      <protection locked="0"/>
    </xf>
    <xf numFmtId="0" fontId="12" fillId="0" borderId="0" xfId="45" applyFont="1" applyAlignment="1" applyProtection="1">
      <alignment horizontal="right" vertical="center"/>
      <protection locked="0"/>
    </xf>
    <xf numFmtId="0" fontId="10" fillId="0" borderId="0" xfId="45" applyFont="1" applyAlignment="1" applyProtection="1">
      <alignment horizontal="center" vertical="center"/>
      <protection locked="0"/>
    </xf>
    <xf numFmtId="0" fontId="10" fillId="0" borderId="78" xfId="45" applyFont="1" applyBorder="1" applyAlignment="1" applyProtection="1">
      <alignment horizontal="center" vertical="center"/>
      <protection locked="0"/>
    </xf>
    <xf numFmtId="0" fontId="10" fillId="0" borderId="80" xfId="45" applyFont="1" applyBorder="1" applyAlignment="1" applyProtection="1">
      <alignment horizontal="center" vertical="center"/>
      <protection locked="0"/>
    </xf>
    <xf numFmtId="0" fontId="10" fillId="0" borderId="80" xfId="45" applyFont="1" applyBorder="1" applyAlignment="1" applyProtection="1">
      <alignment horizontal="center" vertical="center" wrapText="1"/>
      <protection locked="0"/>
    </xf>
    <xf numFmtId="0" fontId="10" fillId="0" borderId="79" xfId="45" applyFont="1" applyBorder="1" applyAlignment="1" applyProtection="1">
      <alignment horizontal="center" vertical="center"/>
      <protection locked="0"/>
    </xf>
    <xf numFmtId="0" fontId="10" fillId="0" borderId="81" xfId="45" applyFont="1" applyBorder="1" applyAlignment="1" applyProtection="1">
      <alignment horizontal="center" vertical="center"/>
      <protection locked="0"/>
    </xf>
    <xf numFmtId="0" fontId="10" fillId="0" borderId="65" xfId="45" applyFont="1" applyBorder="1" applyAlignment="1" applyProtection="1">
      <alignment horizontal="center" vertical="center"/>
      <protection locked="0"/>
    </xf>
    <xf numFmtId="0" fontId="0" fillId="0" borderId="65" xfId="45" applyBorder="1" applyAlignment="1" applyProtection="1">
      <alignment horizontal="center" vertical="center" wrapText="1"/>
      <protection locked="0"/>
    </xf>
    <xf numFmtId="0" fontId="10" fillId="0" borderId="82" xfId="45" applyFont="1" applyBorder="1" applyAlignment="1" applyProtection="1">
      <alignment horizontal="center" vertical="center"/>
      <protection locked="0"/>
    </xf>
    <xf numFmtId="0" fontId="0" fillId="0" borderId="23" xfId="45" applyBorder="1" applyAlignment="1" applyProtection="1">
      <alignment vertical="center"/>
      <protection locked="0"/>
    </xf>
    <xf numFmtId="0" fontId="0" fillId="0" borderId="63" xfId="45" applyBorder="1" applyAlignment="1" applyProtection="1">
      <alignment vertical="center"/>
      <protection locked="0"/>
    </xf>
    <xf numFmtId="0" fontId="0" fillId="0" borderId="63" xfId="45" applyBorder="1" applyAlignment="1" applyProtection="1">
      <alignment horizontal="center" vertical="center" wrapText="1"/>
      <protection locked="0"/>
    </xf>
    <xf numFmtId="0" fontId="0" fillId="0" borderId="64" xfId="45" applyBorder="1" applyAlignment="1" applyProtection="1">
      <alignment vertical="center"/>
      <protection locked="0"/>
    </xf>
    <xf numFmtId="0" fontId="9" fillId="0" borderId="78" xfId="45" applyFont="1" applyBorder="1" applyAlignment="1" applyProtection="1">
      <alignment horizontal="center" vertical="center"/>
      <protection locked="0"/>
    </xf>
    <xf numFmtId="0" fontId="9" fillId="0" borderId="21" xfId="45" applyFont="1" applyBorder="1" applyAlignment="1" applyProtection="1">
      <alignment vertical="center"/>
      <protection locked="0"/>
    </xf>
    <xf numFmtId="0" fontId="9" fillId="0" borderId="80" xfId="45" applyFont="1" applyBorder="1" applyAlignment="1" applyProtection="1">
      <alignment horizontal="center" vertical="center"/>
      <protection locked="0"/>
    </xf>
    <xf numFmtId="0" fontId="9" fillId="0" borderId="83" xfId="45" applyFont="1" applyBorder="1" applyAlignment="1" applyProtection="1">
      <alignment horizontal="center" vertical="center"/>
      <protection locked="0"/>
    </xf>
    <xf numFmtId="0" fontId="9" fillId="0" borderId="79" xfId="45" applyFont="1" applyBorder="1" applyAlignment="1" applyProtection="1">
      <alignment vertical="center"/>
      <protection locked="0"/>
    </xf>
    <xf numFmtId="0" fontId="9" fillId="0" borderId="84" xfId="45" applyFont="1" applyBorder="1" applyAlignment="1" applyProtection="1">
      <alignment horizontal="center" vertical="center"/>
      <protection locked="0"/>
    </xf>
    <xf numFmtId="0" fontId="9" fillId="0" borderId="21" xfId="45" applyFont="1" applyBorder="1" applyAlignment="1" applyProtection="1">
      <alignment horizontal="center" vertical="center"/>
      <protection locked="0"/>
    </xf>
    <xf numFmtId="0" fontId="9" fillId="0" borderId="51" xfId="45" applyFont="1" applyBorder="1" applyAlignment="1" applyProtection="1">
      <alignment horizontal="center" vertical="center"/>
      <protection locked="0"/>
    </xf>
    <xf numFmtId="0" fontId="9" fillId="0" borderId="85" xfId="45" applyFont="1" applyBorder="1" applyAlignment="1" applyProtection="1">
      <alignment vertical="center"/>
      <protection locked="0"/>
    </xf>
    <xf numFmtId="0" fontId="9" fillId="0" borderId="20" xfId="45" applyFont="1" applyBorder="1" applyAlignment="1" applyProtection="1">
      <alignment vertical="center"/>
      <protection locked="0"/>
    </xf>
    <xf numFmtId="0" fontId="9" fillId="0" borderId="86" xfId="45" applyFont="1" applyBorder="1" applyAlignment="1" applyProtection="1">
      <alignment horizontal="center" vertical="center"/>
      <protection locked="0"/>
    </xf>
    <xf numFmtId="0" fontId="9" fillId="0" borderId="87" xfId="45" applyFont="1" applyBorder="1" applyAlignment="1" applyProtection="1">
      <alignment vertical="center"/>
      <protection locked="0"/>
    </xf>
    <xf numFmtId="0" fontId="9" fillId="0" borderId="87" xfId="45" applyFont="1" applyBorder="1" applyAlignment="1" applyProtection="1">
      <alignment horizontal="center" vertical="center"/>
      <protection locked="0"/>
    </xf>
    <xf numFmtId="0" fontId="9" fillId="0" borderId="88" xfId="45" applyFont="1" applyBorder="1" applyAlignment="1" applyProtection="1">
      <alignment horizontal="center" vertical="center"/>
      <protection locked="0"/>
    </xf>
    <xf numFmtId="0" fontId="9" fillId="0" borderId="89" xfId="45" applyFont="1" applyBorder="1" applyAlignment="1" applyProtection="1">
      <alignment vertical="center"/>
      <protection locked="0"/>
    </xf>
    <xf numFmtId="0" fontId="9" fillId="0" borderId="0" xfId="45" applyFont="1" applyBorder="1" applyAlignment="1" applyProtection="1">
      <alignment horizontal="center" vertical="center"/>
      <protection locked="0"/>
    </xf>
    <xf numFmtId="0" fontId="9" fillId="0" borderId="0" xfId="45" applyFont="1" applyAlignment="1" applyProtection="1">
      <alignment horizontal="center" vertical="center"/>
      <protection locked="0"/>
    </xf>
    <xf numFmtId="0" fontId="9" fillId="0" borderId="15" xfId="45" applyFont="1" applyBorder="1" applyAlignment="1" applyProtection="1">
      <alignment horizontal="center" vertical="center"/>
      <protection locked="0"/>
    </xf>
    <xf numFmtId="0" fontId="9" fillId="0" borderId="90" xfId="45" applyFont="1" applyBorder="1" applyAlignment="1" applyProtection="1">
      <alignment horizontal="center" vertical="center"/>
      <protection locked="0"/>
    </xf>
    <xf numFmtId="0" fontId="9" fillId="0" borderId="17" xfId="45" applyFont="1" applyBorder="1" applyAlignment="1" applyProtection="1">
      <alignment vertical="center"/>
      <protection locked="0"/>
    </xf>
    <xf numFmtId="0" fontId="12" fillId="0" borderId="42" xfId="45" applyFont="1" applyBorder="1" applyAlignment="1" applyProtection="1">
      <alignment vertical="center"/>
      <protection locked="0"/>
    </xf>
    <xf numFmtId="0" fontId="10" fillId="0" borderId="43" xfId="45" applyFont="1" applyBorder="1" applyAlignment="1" applyProtection="1">
      <alignment horizontal="center" vertical="center"/>
      <protection locked="0"/>
    </xf>
    <xf numFmtId="0" fontId="10" fillId="0" borderId="44" xfId="45" applyFont="1" applyBorder="1" applyAlignment="1" applyProtection="1">
      <alignment horizontal="center" vertical="center"/>
      <protection locked="0"/>
    </xf>
    <xf numFmtId="0" fontId="9" fillId="0" borderId="32" xfId="45" applyFont="1" applyBorder="1" applyAlignment="1" applyProtection="1">
      <alignment vertical="center"/>
      <protection locked="0"/>
    </xf>
    <xf numFmtId="0" fontId="9" fillId="0" borderId="29" xfId="45" applyFont="1" applyBorder="1" applyAlignment="1" applyProtection="1">
      <alignment vertical="center"/>
      <protection locked="0"/>
    </xf>
    <xf numFmtId="0" fontId="9" fillId="0" borderId="45" xfId="45" applyFont="1" applyBorder="1" applyAlignment="1" applyProtection="1">
      <alignment vertical="center"/>
      <protection locked="0"/>
    </xf>
    <xf numFmtId="0" fontId="9" fillId="0" borderId="33" xfId="45" applyFont="1" applyBorder="1" applyAlignment="1" applyProtection="1">
      <alignment vertical="center"/>
      <protection locked="0"/>
    </xf>
    <xf numFmtId="0" fontId="9" fillId="0" borderId="26" xfId="45" applyFont="1" applyBorder="1" applyAlignment="1" applyProtection="1">
      <alignment vertical="center"/>
      <protection locked="0"/>
    </xf>
    <xf numFmtId="0" fontId="9" fillId="0" borderId="46" xfId="45" applyFont="1" applyBorder="1" applyAlignment="1" applyProtection="1">
      <alignment vertical="center"/>
      <protection locked="0"/>
    </xf>
    <xf numFmtId="0" fontId="9" fillId="0" borderId="47" xfId="45" applyFont="1" applyBorder="1" applyAlignment="1" applyProtection="1">
      <alignment vertical="center"/>
      <protection locked="0"/>
    </xf>
    <xf numFmtId="0" fontId="9" fillId="0" borderId="48" xfId="45" applyFont="1" applyBorder="1" applyAlignment="1" applyProtection="1">
      <alignment vertical="center"/>
      <protection locked="0"/>
    </xf>
    <xf numFmtId="0" fontId="9" fillId="0" borderId="49" xfId="45" applyFont="1" applyBorder="1" applyAlignment="1" applyProtection="1">
      <alignment vertical="center"/>
      <protection locked="0"/>
    </xf>
    <xf numFmtId="0" fontId="9" fillId="0" borderId="11" xfId="45" applyFont="1" applyBorder="1" applyAlignment="1" applyProtection="1">
      <alignment vertical="center"/>
      <protection locked="0"/>
    </xf>
    <xf numFmtId="0" fontId="17" fillId="0" borderId="68" xfId="45" applyFont="1" applyBorder="1" applyAlignment="1" applyProtection="1">
      <alignment horizontal="center" vertical="center" wrapText="1"/>
      <protection/>
    </xf>
    <xf numFmtId="0" fontId="17" fillId="0" borderId="68" xfId="45" applyFont="1" applyBorder="1" applyAlignment="1" applyProtection="1">
      <alignment horizontal="center" wrapText="1"/>
      <protection/>
    </xf>
    <xf numFmtId="0" fontId="0" fillId="0" borderId="68" xfId="45" applyBorder="1" applyAlignment="1" applyProtection="1">
      <alignment horizontal="center" vertical="center"/>
      <protection/>
    </xf>
    <xf numFmtId="0" fontId="9" fillId="0" borderId="18" xfId="45" applyFont="1" applyBorder="1" applyAlignment="1" applyProtection="1" quotePrefix="1">
      <alignment horizontal="center" vertical="center"/>
      <protection/>
    </xf>
    <xf numFmtId="0" fontId="9" fillId="0" borderId="18" xfId="45" applyFont="1" applyBorder="1" applyAlignment="1" applyProtection="1">
      <alignment horizontal="center" vertical="center"/>
      <protection/>
    </xf>
    <xf numFmtId="0" fontId="10" fillId="0" borderId="68" xfId="45" applyFont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กติ 3" xfId="45"/>
    <cellStyle name="ปกติ 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</xdr:row>
      <xdr:rowOff>152400</xdr:rowOff>
    </xdr:from>
    <xdr:to>
      <xdr:col>8</xdr:col>
      <xdr:colOff>257175</xdr:colOff>
      <xdr:row>2</xdr:row>
      <xdr:rowOff>295275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457700" y="809625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85725</xdr:rowOff>
    </xdr:from>
    <xdr:to>
      <xdr:col>8</xdr:col>
      <xdr:colOff>257175</xdr:colOff>
      <xdr:row>3</xdr:row>
      <xdr:rowOff>228600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4457700" y="1095375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85725</xdr:rowOff>
    </xdr:from>
    <xdr:to>
      <xdr:col>8</xdr:col>
      <xdr:colOff>257175</xdr:colOff>
      <xdr:row>4</xdr:row>
      <xdr:rowOff>228600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4457700" y="1495425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</xdr:row>
      <xdr:rowOff>85725</xdr:rowOff>
    </xdr:from>
    <xdr:to>
      <xdr:col>8</xdr:col>
      <xdr:colOff>257175</xdr:colOff>
      <xdr:row>5</xdr:row>
      <xdr:rowOff>228600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4457700" y="1895475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1</xdr:row>
      <xdr:rowOff>76200</xdr:rowOff>
    </xdr:from>
    <xdr:to>
      <xdr:col>4</xdr:col>
      <xdr:colOff>542925</xdr:colOff>
      <xdr:row>2</xdr:row>
      <xdr:rowOff>247650</xdr:rowOff>
    </xdr:to>
    <xdr:pic>
      <xdr:nvPicPr>
        <xdr:cNvPr id="5" name="รูปภาพ 6" descr="untitle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0"/>
          <a:ext cx="2647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10</xdr:row>
      <xdr:rowOff>0</xdr:rowOff>
    </xdr:from>
    <xdr:to>
      <xdr:col>10</xdr:col>
      <xdr:colOff>619125</xdr:colOff>
      <xdr:row>10</xdr:row>
      <xdr:rowOff>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9010650" y="3000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16</xdr:row>
      <xdr:rowOff>19050</xdr:rowOff>
    </xdr:from>
    <xdr:to>
      <xdr:col>2</xdr:col>
      <xdr:colOff>1743075</xdr:colOff>
      <xdr:row>16</xdr:row>
      <xdr:rowOff>200025</xdr:rowOff>
    </xdr:to>
    <xdr:sp>
      <xdr:nvSpPr>
        <xdr:cNvPr id="1" name="Rectangle 6"/>
        <xdr:cNvSpPr>
          <a:spLocks/>
        </xdr:cNvSpPr>
      </xdr:nvSpPr>
      <xdr:spPr>
        <a:xfrm>
          <a:off x="3752850" y="35147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1552575</xdr:colOff>
      <xdr:row>16</xdr:row>
      <xdr:rowOff>19050</xdr:rowOff>
    </xdr:from>
    <xdr:to>
      <xdr:col>3</xdr:col>
      <xdr:colOff>1724025</xdr:colOff>
      <xdr:row>16</xdr:row>
      <xdr:rowOff>200025</xdr:rowOff>
    </xdr:to>
    <xdr:sp>
      <xdr:nvSpPr>
        <xdr:cNvPr id="2" name="Rectangle 7"/>
        <xdr:cNvSpPr>
          <a:spLocks/>
        </xdr:cNvSpPr>
      </xdr:nvSpPr>
      <xdr:spPr>
        <a:xfrm>
          <a:off x="5562600" y="35147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1609725</xdr:colOff>
      <xdr:row>16</xdr:row>
      <xdr:rowOff>19050</xdr:rowOff>
    </xdr:from>
    <xdr:to>
      <xdr:col>4</xdr:col>
      <xdr:colOff>1790700</xdr:colOff>
      <xdr:row>16</xdr:row>
      <xdr:rowOff>200025</xdr:rowOff>
    </xdr:to>
    <xdr:sp>
      <xdr:nvSpPr>
        <xdr:cNvPr id="3" name="Rectangle 8"/>
        <xdr:cNvSpPr>
          <a:spLocks/>
        </xdr:cNvSpPr>
      </xdr:nvSpPr>
      <xdr:spPr>
        <a:xfrm>
          <a:off x="7419975" y="35147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1514475</xdr:colOff>
      <xdr:row>16</xdr:row>
      <xdr:rowOff>19050</xdr:rowOff>
    </xdr:from>
    <xdr:to>
      <xdr:col>5</xdr:col>
      <xdr:colOff>1695450</xdr:colOff>
      <xdr:row>16</xdr:row>
      <xdr:rowOff>200025</xdr:rowOff>
    </xdr:to>
    <xdr:sp>
      <xdr:nvSpPr>
        <xdr:cNvPr id="4" name="Rectangle 9"/>
        <xdr:cNvSpPr>
          <a:spLocks/>
        </xdr:cNvSpPr>
      </xdr:nvSpPr>
      <xdr:spPr>
        <a:xfrm>
          <a:off x="9182100" y="35147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1371600</xdr:colOff>
      <xdr:row>16</xdr:row>
      <xdr:rowOff>19050</xdr:rowOff>
    </xdr:from>
    <xdr:to>
      <xdr:col>6</xdr:col>
      <xdr:colOff>1552575</xdr:colOff>
      <xdr:row>16</xdr:row>
      <xdr:rowOff>200025</xdr:rowOff>
    </xdr:to>
    <xdr:sp>
      <xdr:nvSpPr>
        <xdr:cNvPr id="5" name="Rectangle 10"/>
        <xdr:cNvSpPr>
          <a:spLocks/>
        </xdr:cNvSpPr>
      </xdr:nvSpPr>
      <xdr:spPr>
        <a:xfrm>
          <a:off x="10810875" y="35147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1552575</xdr:colOff>
      <xdr:row>32</xdr:row>
      <xdr:rowOff>19050</xdr:rowOff>
    </xdr:from>
    <xdr:to>
      <xdr:col>2</xdr:col>
      <xdr:colOff>1733550</xdr:colOff>
      <xdr:row>32</xdr:row>
      <xdr:rowOff>200025</xdr:rowOff>
    </xdr:to>
    <xdr:sp>
      <xdr:nvSpPr>
        <xdr:cNvPr id="6" name="Rectangle 1"/>
        <xdr:cNvSpPr>
          <a:spLocks/>
        </xdr:cNvSpPr>
      </xdr:nvSpPr>
      <xdr:spPr>
        <a:xfrm>
          <a:off x="3743325" y="6981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1543050</xdr:colOff>
      <xdr:row>32</xdr:row>
      <xdr:rowOff>19050</xdr:rowOff>
    </xdr:from>
    <xdr:to>
      <xdr:col>3</xdr:col>
      <xdr:colOff>1724025</xdr:colOff>
      <xdr:row>32</xdr:row>
      <xdr:rowOff>200025</xdr:rowOff>
    </xdr:to>
    <xdr:sp>
      <xdr:nvSpPr>
        <xdr:cNvPr id="7" name="Rectangle 2"/>
        <xdr:cNvSpPr>
          <a:spLocks/>
        </xdr:cNvSpPr>
      </xdr:nvSpPr>
      <xdr:spPr>
        <a:xfrm>
          <a:off x="5553075" y="6981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1581150</xdr:colOff>
      <xdr:row>32</xdr:row>
      <xdr:rowOff>19050</xdr:rowOff>
    </xdr:from>
    <xdr:to>
      <xdr:col>4</xdr:col>
      <xdr:colOff>1762125</xdr:colOff>
      <xdr:row>32</xdr:row>
      <xdr:rowOff>200025</xdr:rowOff>
    </xdr:to>
    <xdr:sp>
      <xdr:nvSpPr>
        <xdr:cNvPr id="8" name="Rectangle 3"/>
        <xdr:cNvSpPr>
          <a:spLocks/>
        </xdr:cNvSpPr>
      </xdr:nvSpPr>
      <xdr:spPr>
        <a:xfrm>
          <a:off x="7391400" y="6981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1504950</xdr:colOff>
      <xdr:row>32</xdr:row>
      <xdr:rowOff>19050</xdr:rowOff>
    </xdr:from>
    <xdr:to>
      <xdr:col>5</xdr:col>
      <xdr:colOff>1685925</xdr:colOff>
      <xdr:row>32</xdr:row>
      <xdr:rowOff>200025</xdr:rowOff>
    </xdr:to>
    <xdr:sp>
      <xdr:nvSpPr>
        <xdr:cNvPr id="9" name="Rectangle 4"/>
        <xdr:cNvSpPr>
          <a:spLocks/>
        </xdr:cNvSpPr>
      </xdr:nvSpPr>
      <xdr:spPr>
        <a:xfrm>
          <a:off x="9172575" y="6981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1371600</xdr:colOff>
      <xdr:row>32</xdr:row>
      <xdr:rowOff>19050</xdr:rowOff>
    </xdr:from>
    <xdr:to>
      <xdr:col>6</xdr:col>
      <xdr:colOff>1552575</xdr:colOff>
      <xdr:row>32</xdr:row>
      <xdr:rowOff>200025</xdr:rowOff>
    </xdr:to>
    <xdr:sp>
      <xdr:nvSpPr>
        <xdr:cNvPr id="10" name="Rectangle 5"/>
        <xdr:cNvSpPr>
          <a:spLocks/>
        </xdr:cNvSpPr>
      </xdr:nvSpPr>
      <xdr:spPr>
        <a:xfrm>
          <a:off x="10810875" y="6981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1552575</xdr:colOff>
      <xdr:row>51</xdr:row>
      <xdr:rowOff>19050</xdr:rowOff>
    </xdr:from>
    <xdr:to>
      <xdr:col>2</xdr:col>
      <xdr:colOff>1733550</xdr:colOff>
      <xdr:row>51</xdr:row>
      <xdr:rowOff>200025</xdr:rowOff>
    </xdr:to>
    <xdr:sp>
      <xdr:nvSpPr>
        <xdr:cNvPr id="11" name="Rectangle 1"/>
        <xdr:cNvSpPr>
          <a:spLocks/>
        </xdr:cNvSpPr>
      </xdr:nvSpPr>
      <xdr:spPr>
        <a:xfrm>
          <a:off x="3743325" y="11172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1524000</xdr:colOff>
      <xdr:row>51</xdr:row>
      <xdr:rowOff>19050</xdr:rowOff>
    </xdr:from>
    <xdr:to>
      <xdr:col>3</xdr:col>
      <xdr:colOff>1704975</xdr:colOff>
      <xdr:row>51</xdr:row>
      <xdr:rowOff>200025</xdr:rowOff>
    </xdr:to>
    <xdr:sp>
      <xdr:nvSpPr>
        <xdr:cNvPr id="12" name="Rectangle 2"/>
        <xdr:cNvSpPr>
          <a:spLocks/>
        </xdr:cNvSpPr>
      </xdr:nvSpPr>
      <xdr:spPr>
        <a:xfrm>
          <a:off x="5534025" y="11172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1590675</xdr:colOff>
      <xdr:row>51</xdr:row>
      <xdr:rowOff>19050</xdr:rowOff>
    </xdr:from>
    <xdr:to>
      <xdr:col>4</xdr:col>
      <xdr:colOff>1771650</xdr:colOff>
      <xdr:row>51</xdr:row>
      <xdr:rowOff>200025</xdr:rowOff>
    </xdr:to>
    <xdr:sp>
      <xdr:nvSpPr>
        <xdr:cNvPr id="13" name="Rectangle 3"/>
        <xdr:cNvSpPr>
          <a:spLocks/>
        </xdr:cNvSpPr>
      </xdr:nvSpPr>
      <xdr:spPr>
        <a:xfrm>
          <a:off x="7400925" y="11172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1381125</xdr:colOff>
      <xdr:row>51</xdr:row>
      <xdr:rowOff>19050</xdr:rowOff>
    </xdr:from>
    <xdr:to>
      <xdr:col>6</xdr:col>
      <xdr:colOff>1562100</xdr:colOff>
      <xdr:row>51</xdr:row>
      <xdr:rowOff>200025</xdr:rowOff>
    </xdr:to>
    <xdr:sp>
      <xdr:nvSpPr>
        <xdr:cNvPr id="14" name="Rectangle 5"/>
        <xdr:cNvSpPr>
          <a:spLocks/>
        </xdr:cNvSpPr>
      </xdr:nvSpPr>
      <xdr:spPr>
        <a:xfrm>
          <a:off x="10820400" y="11172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1543050</xdr:colOff>
      <xdr:row>70</xdr:row>
      <xdr:rowOff>19050</xdr:rowOff>
    </xdr:from>
    <xdr:to>
      <xdr:col>2</xdr:col>
      <xdr:colOff>1724025</xdr:colOff>
      <xdr:row>70</xdr:row>
      <xdr:rowOff>200025</xdr:rowOff>
    </xdr:to>
    <xdr:sp>
      <xdr:nvSpPr>
        <xdr:cNvPr id="15" name="Rectangle 6"/>
        <xdr:cNvSpPr>
          <a:spLocks/>
        </xdr:cNvSpPr>
      </xdr:nvSpPr>
      <xdr:spPr>
        <a:xfrm>
          <a:off x="3733800" y="15268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1514475</xdr:colOff>
      <xdr:row>70</xdr:row>
      <xdr:rowOff>19050</xdr:rowOff>
    </xdr:from>
    <xdr:to>
      <xdr:col>3</xdr:col>
      <xdr:colOff>1685925</xdr:colOff>
      <xdr:row>70</xdr:row>
      <xdr:rowOff>200025</xdr:rowOff>
    </xdr:to>
    <xdr:sp>
      <xdr:nvSpPr>
        <xdr:cNvPr id="16" name="Rectangle 7"/>
        <xdr:cNvSpPr>
          <a:spLocks/>
        </xdr:cNvSpPr>
      </xdr:nvSpPr>
      <xdr:spPr>
        <a:xfrm>
          <a:off x="5524500" y="152685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1590675</xdr:colOff>
      <xdr:row>70</xdr:row>
      <xdr:rowOff>19050</xdr:rowOff>
    </xdr:from>
    <xdr:to>
      <xdr:col>4</xdr:col>
      <xdr:colOff>1771650</xdr:colOff>
      <xdr:row>70</xdr:row>
      <xdr:rowOff>200025</xdr:rowOff>
    </xdr:to>
    <xdr:sp>
      <xdr:nvSpPr>
        <xdr:cNvPr id="17" name="Rectangle 8"/>
        <xdr:cNvSpPr>
          <a:spLocks/>
        </xdr:cNvSpPr>
      </xdr:nvSpPr>
      <xdr:spPr>
        <a:xfrm>
          <a:off x="7400925" y="15268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1381125</xdr:colOff>
      <xdr:row>70</xdr:row>
      <xdr:rowOff>19050</xdr:rowOff>
    </xdr:from>
    <xdr:to>
      <xdr:col>6</xdr:col>
      <xdr:colOff>1562100</xdr:colOff>
      <xdr:row>70</xdr:row>
      <xdr:rowOff>200025</xdr:rowOff>
    </xdr:to>
    <xdr:sp>
      <xdr:nvSpPr>
        <xdr:cNvPr id="18" name="Rectangle 10"/>
        <xdr:cNvSpPr>
          <a:spLocks/>
        </xdr:cNvSpPr>
      </xdr:nvSpPr>
      <xdr:spPr>
        <a:xfrm>
          <a:off x="10820400" y="15268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1543050</xdr:colOff>
      <xdr:row>89</xdr:row>
      <xdr:rowOff>19050</xdr:rowOff>
    </xdr:from>
    <xdr:to>
      <xdr:col>2</xdr:col>
      <xdr:colOff>1724025</xdr:colOff>
      <xdr:row>89</xdr:row>
      <xdr:rowOff>200025</xdr:rowOff>
    </xdr:to>
    <xdr:sp>
      <xdr:nvSpPr>
        <xdr:cNvPr id="19" name="Rectangle 6"/>
        <xdr:cNvSpPr>
          <a:spLocks/>
        </xdr:cNvSpPr>
      </xdr:nvSpPr>
      <xdr:spPr>
        <a:xfrm>
          <a:off x="3733800" y="19421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1524000</xdr:colOff>
      <xdr:row>89</xdr:row>
      <xdr:rowOff>19050</xdr:rowOff>
    </xdr:from>
    <xdr:to>
      <xdr:col>3</xdr:col>
      <xdr:colOff>1695450</xdr:colOff>
      <xdr:row>89</xdr:row>
      <xdr:rowOff>200025</xdr:rowOff>
    </xdr:to>
    <xdr:sp>
      <xdr:nvSpPr>
        <xdr:cNvPr id="20" name="Rectangle 7"/>
        <xdr:cNvSpPr>
          <a:spLocks/>
        </xdr:cNvSpPr>
      </xdr:nvSpPr>
      <xdr:spPr>
        <a:xfrm>
          <a:off x="5534025" y="194214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1571625</xdr:colOff>
      <xdr:row>89</xdr:row>
      <xdr:rowOff>19050</xdr:rowOff>
    </xdr:from>
    <xdr:to>
      <xdr:col>4</xdr:col>
      <xdr:colOff>1752600</xdr:colOff>
      <xdr:row>89</xdr:row>
      <xdr:rowOff>200025</xdr:rowOff>
    </xdr:to>
    <xdr:sp>
      <xdr:nvSpPr>
        <xdr:cNvPr id="21" name="Rectangle 8"/>
        <xdr:cNvSpPr>
          <a:spLocks/>
        </xdr:cNvSpPr>
      </xdr:nvSpPr>
      <xdr:spPr>
        <a:xfrm>
          <a:off x="7381875" y="19421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1495425</xdr:colOff>
      <xdr:row>89</xdr:row>
      <xdr:rowOff>19050</xdr:rowOff>
    </xdr:from>
    <xdr:to>
      <xdr:col>5</xdr:col>
      <xdr:colOff>1676400</xdr:colOff>
      <xdr:row>89</xdr:row>
      <xdr:rowOff>200025</xdr:rowOff>
    </xdr:to>
    <xdr:sp>
      <xdr:nvSpPr>
        <xdr:cNvPr id="22" name="Rectangle 9"/>
        <xdr:cNvSpPr>
          <a:spLocks/>
        </xdr:cNvSpPr>
      </xdr:nvSpPr>
      <xdr:spPr>
        <a:xfrm>
          <a:off x="9163050" y="19421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1371600</xdr:colOff>
      <xdr:row>89</xdr:row>
      <xdr:rowOff>19050</xdr:rowOff>
    </xdr:from>
    <xdr:to>
      <xdr:col>6</xdr:col>
      <xdr:colOff>1552575</xdr:colOff>
      <xdr:row>89</xdr:row>
      <xdr:rowOff>200025</xdr:rowOff>
    </xdr:to>
    <xdr:sp>
      <xdr:nvSpPr>
        <xdr:cNvPr id="23" name="Rectangle 10"/>
        <xdr:cNvSpPr>
          <a:spLocks/>
        </xdr:cNvSpPr>
      </xdr:nvSpPr>
      <xdr:spPr>
        <a:xfrm>
          <a:off x="10810875" y="19421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1562100</xdr:colOff>
      <xdr:row>107</xdr:row>
      <xdr:rowOff>19050</xdr:rowOff>
    </xdr:from>
    <xdr:to>
      <xdr:col>2</xdr:col>
      <xdr:colOff>1743075</xdr:colOff>
      <xdr:row>107</xdr:row>
      <xdr:rowOff>200025</xdr:rowOff>
    </xdr:to>
    <xdr:sp>
      <xdr:nvSpPr>
        <xdr:cNvPr id="24" name="Rectangle 1"/>
        <xdr:cNvSpPr>
          <a:spLocks/>
        </xdr:cNvSpPr>
      </xdr:nvSpPr>
      <xdr:spPr>
        <a:xfrm>
          <a:off x="3752850" y="23307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1533525</xdr:colOff>
      <xdr:row>107</xdr:row>
      <xdr:rowOff>19050</xdr:rowOff>
    </xdr:from>
    <xdr:to>
      <xdr:col>3</xdr:col>
      <xdr:colOff>1714500</xdr:colOff>
      <xdr:row>107</xdr:row>
      <xdr:rowOff>200025</xdr:rowOff>
    </xdr:to>
    <xdr:sp>
      <xdr:nvSpPr>
        <xdr:cNvPr id="25" name="Rectangle 2"/>
        <xdr:cNvSpPr>
          <a:spLocks/>
        </xdr:cNvSpPr>
      </xdr:nvSpPr>
      <xdr:spPr>
        <a:xfrm>
          <a:off x="5543550" y="23307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1504950</xdr:colOff>
      <xdr:row>107</xdr:row>
      <xdr:rowOff>19050</xdr:rowOff>
    </xdr:from>
    <xdr:to>
      <xdr:col>5</xdr:col>
      <xdr:colOff>1685925</xdr:colOff>
      <xdr:row>107</xdr:row>
      <xdr:rowOff>200025</xdr:rowOff>
    </xdr:to>
    <xdr:sp>
      <xdr:nvSpPr>
        <xdr:cNvPr id="26" name="Rectangle 4"/>
        <xdr:cNvSpPr>
          <a:spLocks/>
        </xdr:cNvSpPr>
      </xdr:nvSpPr>
      <xdr:spPr>
        <a:xfrm>
          <a:off x="9172575" y="23307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107</xdr:row>
      <xdr:rowOff>19050</xdr:rowOff>
    </xdr:from>
    <xdr:to>
      <xdr:col>6</xdr:col>
      <xdr:colOff>1543050</xdr:colOff>
      <xdr:row>107</xdr:row>
      <xdr:rowOff>200025</xdr:rowOff>
    </xdr:to>
    <xdr:sp>
      <xdr:nvSpPr>
        <xdr:cNvPr id="27" name="Rectangle 5"/>
        <xdr:cNvSpPr>
          <a:spLocks/>
        </xdr:cNvSpPr>
      </xdr:nvSpPr>
      <xdr:spPr>
        <a:xfrm>
          <a:off x="10801350" y="23307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16</xdr:row>
      <xdr:rowOff>19050</xdr:rowOff>
    </xdr:from>
    <xdr:to>
      <xdr:col>1</xdr:col>
      <xdr:colOff>1666875</xdr:colOff>
      <xdr:row>16</xdr:row>
      <xdr:rowOff>200025</xdr:rowOff>
    </xdr:to>
    <xdr:sp>
      <xdr:nvSpPr>
        <xdr:cNvPr id="28" name="Rectangle 6"/>
        <xdr:cNvSpPr>
          <a:spLocks/>
        </xdr:cNvSpPr>
      </xdr:nvSpPr>
      <xdr:spPr>
        <a:xfrm>
          <a:off x="1914525" y="35147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1371600</xdr:colOff>
      <xdr:row>32</xdr:row>
      <xdr:rowOff>19050</xdr:rowOff>
    </xdr:from>
    <xdr:to>
      <xdr:col>6</xdr:col>
      <xdr:colOff>1552575</xdr:colOff>
      <xdr:row>32</xdr:row>
      <xdr:rowOff>200025</xdr:rowOff>
    </xdr:to>
    <xdr:sp>
      <xdr:nvSpPr>
        <xdr:cNvPr id="29" name="Rectangle 10"/>
        <xdr:cNvSpPr>
          <a:spLocks/>
        </xdr:cNvSpPr>
      </xdr:nvSpPr>
      <xdr:spPr>
        <a:xfrm>
          <a:off x="10810875" y="6981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32</xdr:row>
      <xdr:rowOff>19050</xdr:rowOff>
    </xdr:from>
    <xdr:to>
      <xdr:col>1</xdr:col>
      <xdr:colOff>1666875</xdr:colOff>
      <xdr:row>32</xdr:row>
      <xdr:rowOff>200025</xdr:rowOff>
    </xdr:to>
    <xdr:sp>
      <xdr:nvSpPr>
        <xdr:cNvPr id="30" name="Rectangle 6"/>
        <xdr:cNvSpPr>
          <a:spLocks/>
        </xdr:cNvSpPr>
      </xdr:nvSpPr>
      <xdr:spPr>
        <a:xfrm>
          <a:off x="1914525" y="6981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1552575</xdr:colOff>
      <xdr:row>51</xdr:row>
      <xdr:rowOff>19050</xdr:rowOff>
    </xdr:from>
    <xdr:to>
      <xdr:col>2</xdr:col>
      <xdr:colOff>1733550</xdr:colOff>
      <xdr:row>51</xdr:row>
      <xdr:rowOff>200025</xdr:rowOff>
    </xdr:to>
    <xdr:sp>
      <xdr:nvSpPr>
        <xdr:cNvPr id="31" name="Rectangle 1"/>
        <xdr:cNvSpPr>
          <a:spLocks/>
        </xdr:cNvSpPr>
      </xdr:nvSpPr>
      <xdr:spPr>
        <a:xfrm>
          <a:off x="3743325" y="11172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1504950</xdr:colOff>
      <xdr:row>51</xdr:row>
      <xdr:rowOff>19050</xdr:rowOff>
    </xdr:from>
    <xdr:to>
      <xdr:col>5</xdr:col>
      <xdr:colOff>1685925</xdr:colOff>
      <xdr:row>51</xdr:row>
      <xdr:rowOff>200025</xdr:rowOff>
    </xdr:to>
    <xdr:sp>
      <xdr:nvSpPr>
        <xdr:cNvPr id="32" name="Rectangle 4"/>
        <xdr:cNvSpPr>
          <a:spLocks/>
        </xdr:cNvSpPr>
      </xdr:nvSpPr>
      <xdr:spPr>
        <a:xfrm>
          <a:off x="9172575" y="11172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51</xdr:row>
      <xdr:rowOff>19050</xdr:rowOff>
    </xdr:from>
    <xdr:to>
      <xdr:col>1</xdr:col>
      <xdr:colOff>1666875</xdr:colOff>
      <xdr:row>51</xdr:row>
      <xdr:rowOff>200025</xdr:rowOff>
    </xdr:to>
    <xdr:sp>
      <xdr:nvSpPr>
        <xdr:cNvPr id="33" name="Rectangle 6"/>
        <xdr:cNvSpPr>
          <a:spLocks/>
        </xdr:cNvSpPr>
      </xdr:nvSpPr>
      <xdr:spPr>
        <a:xfrm>
          <a:off x="1914525" y="11172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1590675</xdr:colOff>
      <xdr:row>70</xdr:row>
      <xdr:rowOff>19050</xdr:rowOff>
    </xdr:from>
    <xdr:to>
      <xdr:col>4</xdr:col>
      <xdr:colOff>1771650</xdr:colOff>
      <xdr:row>70</xdr:row>
      <xdr:rowOff>200025</xdr:rowOff>
    </xdr:to>
    <xdr:sp>
      <xdr:nvSpPr>
        <xdr:cNvPr id="34" name="Rectangle 3"/>
        <xdr:cNvSpPr>
          <a:spLocks/>
        </xdr:cNvSpPr>
      </xdr:nvSpPr>
      <xdr:spPr>
        <a:xfrm>
          <a:off x="7400925" y="15268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1457325</xdr:colOff>
      <xdr:row>70</xdr:row>
      <xdr:rowOff>19050</xdr:rowOff>
    </xdr:from>
    <xdr:to>
      <xdr:col>5</xdr:col>
      <xdr:colOff>1638300</xdr:colOff>
      <xdr:row>70</xdr:row>
      <xdr:rowOff>200025</xdr:rowOff>
    </xdr:to>
    <xdr:sp>
      <xdr:nvSpPr>
        <xdr:cNvPr id="35" name="Rectangle 4"/>
        <xdr:cNvSpPr>
          <a:spLocks/>
        </xdr:cNvSpPr>
      </xdr:nvSpPr>
      <xdr:spPr>
        <a:xfrm>
          <a:off x="9124950" y="15268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1381125</xdr:colOff>
      <xdr:row>70</xdr:row>
      <xdr:rowOff>19050</xdr:rowOff>
    </xdr:from>
    <xdr:to>
      <xdr:col>6</xdr:col>
      <xdr:colOff>1562100</xdr:colOff>
      <xdr:row>70</xdr:row>
      <xdr:rowOff>200025</xdr:rowOff>
    </xdr:to>
    <xdr:sp>
      <xdr:nvSpPr>
        <xdr:cNvPr id="36" name="Rectangle 5"/>
        <xdr:cNvSpPr>
          <a:spLocks/>
        </xdr:cNvSpPr>
      </xdr:nvSpPr>
      <xdr:spPr>
        <a:xfrm>
          <a:off x="10820400" y="15268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70</xdr:row>
      <xdr:rowOff>19050</xdr:rowOff>
    </xdr:from>
    <xdr:to>
      <xdr:col>1</xdr:col>
      <xdr:colOff>1666875</xdr:colOff>
      <xdr:row>70</xdr:row>
      <xdr:rowOff>200025</xdr:rowOff>
    </xdr:to>
    <xdr:sp>
      <xdr:nvSpPr>
        <xdr:cNvPr id="37" name="Rectangle 6"/>
        <xdr:cNvSpPr>
          <a:spLocks/>
        </xdr:cNvSpPr>
      </xdr:nvSpPr>
      <xdr:spPr>
        <a:xfrm>
          <a:off x="1914525" y="15268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1543050</xdr:colOff>
      <xdr:row>89</xdr:row>
      <xdr:rowOff>19050</xdr:rowOff>
    </xdr:from>
    <xdr:to>
      <xdr:col>2</xdr:col>
      <xdr:colOff>1724025</xdr:colOff>
      <xdr:row>89</xdr:row>
      <xdr:rowOff>200025</xdr:rowOff>
    </xdr:to>
    <xdr:sp>
      <xdr:nvSpPr>
        <xdr:cNvPr id="38" name="Rectangle 6"/>
        <xdr:cNvSpPr>
          <a:spLocks/>
        </xdr:cNvSpPr>
      </xdr:nvSpPr>
      <xdr:spPr>
        <a:xfrm>
          <a:off x="3733800" y="19421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89</xdr:row>
      <xdr:rowOff>19050</xdr:rowOff>
    </xdr:from>
    <xdr:to>
      <xdr:col>1</xdr:col>
      <xdr:colOff>1666875</xdr:colOff>
      <xdr:row>89</xdr:row>
      <xdr:rowOff>200025</xdr:rowOff>
    </xdr:to>
    <xdr:sp>
      <xdr:nvSpPr>
        <xdr:cNvPr id="39" name="Rectangle 6"/>
        <xdr:cNvSpPr>
          <a:spLocks/>
        </xdr:cNvSpPr>
      </xdr:nvSpPr>
      <xdr:spPr>
        <a:xfrm>
          <a:off x="1914525" y="19421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1571625</xdr:colOff>
      <xdr:row>107</xdr:row>
      <xdr:rowOff>19050</xdr:rowOff>
    </xdr:from>
    <xdr:to>
      <xdr:col>4</xdr:col>
      <xdr:colOff>1752600</xdr:colOff>
      <xdr:row>107</xdr:row>
      <xdr:rowOff>200025</xdr:rowOff>
    </xdr:to>
    <xdr:sp>
      <xdr:nvSpPr>
        <xdr:cNvPr id="40" name="Rectangle 8"/>
        <xdr:cNvSpPr>
          <a:spLocks/>
        </xdr:cNvSpPr>
      </xdr:nvSpPr>
      <xdr:spPr>
        <a:xfrm>
          <a:off x="7381875" y="23307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107</xdr:row>
      <xdr:rowOff>19050</xdr:rowOff>
    </xdr:from>
    <xdr:to>
      <xdr:col>1</xdr:col>
      <xdr:colOff>1666875</xdr:colOff>
      <xdr:row>107</xdr:row>
      <xdr:rowOff>200025</xdr:rowOff>
    </xdr:to>
    <xdr:sp>
      <xdr:nvSpPr>
        <xdr:cNvPr id="41" name="Rectangle 6"/>
        <xdr:cNvSpPr>
          <a:spLocks/>
        </xdr:cNvSpPr>
      </xdr:nvSpPr>
      <xdr:spPr>
        <a:xfrm>
          <a:off x="1914525" y="23307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66675</xdr:rowOff>
    </xdr:from>
    <xdr:to>
      <xdr:col>1</xdr:col>
      <xdr:colOff>400050</xdr:colOff>
      <xdr:row>2</xdr:row>
      <xdr:rowOff>238125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62000" y="66675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66675</xdr:rowOff>
    </xdr:from>
    <xdr:to>
      <xdr:col>1</xdr:col>
      <xdr:colOff>400050</xdr:colOff>
      <xdr:row>6</xdr:row>
      <xdr:rowOff>238125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762000" y="184785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66675</xdr:rowOff>
    </xdr:from>
    <xdr:to>
      <xdr:col>1</xdr:col>
      <xdr:colOff>400050</xdr:colOff>
      <xdr:row>6</xdr:row>
      <xdr:rowOff>238125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762000" y="184785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H24" sqref="H24"/>
    </sheetView>
  </sheetViews>
  <sheetFormatPr defaultColWidth="9.140625" defaultRowHeight="12.75"/>
  <cols>
    <col min="1" max="1" width="5.8515625" style="6" customWidth="1"/>
    <col min="2" max="7" width="9.140625" style="6" customWidth="1"/>
    <col min="8" max="8" width="4.57421875" style="6" customWidth="1"/>
    <col min="9" max="9" width="6.57421875" style="6" customWidth="1"/>
    <col min="10" max="12" width="9.140625" style="6" customWidth="1"/>
    <col min="13" max="13" width="6.28125" style="6" customWidth="1"/>
    <col min="14" max="14" width="6.8515625" style="6" customWidth="1"/>
    <col min="15" max="15" width="7.57421875" style="6" customWidth="1"/>
    <col min="16" max="16" width="10.421875" style="6" customWidth="1"/>
    <col min="17" max="17" width="11.28125" style="6" customWidth="1"/>
    <col min="18" max="18" width="10.421875" style="6" customWidth="1"/>
    <col min="19" max="19" width="10.28125" style="6" customWidth="1"/>
    <col min="20" max="20" width="4.140625" style="6" customWidth="1"/>
    <col min="21" max="16384" width="9.140625" style="6" customWidth="1"/>
  </cols>
  <sheetData>
    <row r="1" ht="24" thickBot="1">
      <c r="R1" s="6" t="s">
        <v>369</v>
      </c>
    </row>
    <row r="2" spans="1:20" ht="27.75" customHeight="1">
      <c r="A2" s="1"/>
      <c r="B2" s="2"/>
      <c r="C2" s="3"/>
      <c r="D2" s="3"/>
      <c r="E2" s="3"/>
      <c r="F2" s="3"/>
      <c r="G2" s="3"/>
      <c r="H2" s="4"/>
      <c r="I2" s="5" t="s">
        <v>132</v>
      </c>
      <c r="J2" s="3"/>
      <c r="K2" s="3"/>
      <c r="L2" s="3"/>
      <c r="M2" s="3"/>
      <c r="N2" s="4"/>
      <c r="O2" s="62" t="s">
        <v>162</v>
      </c>
      <c r="P2" s="5"/>
      <c r="Q2" s="3"/>
      <c r="R2" s="3"/>
      <c r="S2" s="3"/>
      <c r="T2" s="4"/>
    </row>
    <row r="3" spans="1:20" ht="27.75" customHeight="1">
      <c r="A3" s="7"/>
      <c r="B3" s="8"/>
      <c r="C3" s="9"/>
      <c r="D3" s="9"/>
      <c r="E3" s="9"/>
      <c r="F3" s="9"/>
      <c r="G3" s="9"/>
      <c r="H3" s="10"/>
      <c r="I3" s="11"/>
      <c r="J3" s="12" t="s">
        <v>133</v>
      </c>
      <c r="K3" s="12"/>
      <c r="L3" s="9"/>
      <c r="M3" s="9"/>
      <c r="N3" s="10"/>
      <c r="O3" s="9"/>
      <c r="P3" s="12" t="s">
        <v>163</v>
      </c>
      <c r="Q3" s="12"/>
      <c r="R3" s="9"/>
      <c r="S3" s="9"/>
      <c r="T3" s="10"/>
    </row>
    <row r="4" spans="1:20" ht="31.5">
      <c r="A4" s="7"/>
      <c r="B4" s="8" t="s">
        <v>8</v>
      </c>
      <c r="C4" s="9"/>
      <c r="D4" s="9"/>
      <c r="E4" s="9"/>
      <c r="F4" s="9"/>
      <c r="G4" s="9"/>
      <c r="H4" s="10"/>
      <c r="I4" s="11"/>
      <c r="J4" s="12" t="s">
        <v>134</v>
      </c>
      <c r="K4" s="12"/>
      <c r="L4" s="9"/>
      <c r="M4" s="9"/>
      <c r="N4" s="10"/>
      <c r="O4" s="7"/>
      <c r="P4" s="12" t="s">
        <v>164</v>
      </c>
      <c r="Q4" s="12"/>
      <c r="R4" s="9"/>
      <c r="S4" s="9"/>
      <c r="T4" s="10"/>
    </row>
    <row r="5" spans="1:20" ht="31.5">
      <c r="A5" s="7"/>
      <c r="B5" s="252" t="s">
        <v>368</v>
      </c>
      <c r="C5" s="252"/>
      <c r="D5" s="252"/>
      <c r="E5" s="252"/>
      <c r="F5" s="252"/>
      <c r="G5" s="252"/>
      <c r="H5" s="253"/>
      <c r="I5" s="11"/>
      <c r="J5" s="12" t="s">
        <v>135</v>
      </c>
      <c r="K5" s="12"/>
      <c r="L5" s="9"/>
      <c r="M5" s="9"/>
      <c r="N5" s="10"/>
      <c r="O5" s="11"/>
      <c r="P5" s="12" t="s">
        <v>165</v>
      </c>
      <c r="Q5" s="12"/>
      <c r="R5" s="9"/>
      <c r="S5" s="9"/>
      <c r="T5" s="10"/>
    </row>
    <row r="6" spans="1:20" ht="31.5">
      <c r="A6" s="7"/>
      <c r="B6" s="8" t="s">
        <v>303</v>
      </c>
      <c r="C6" s="9"/>
      <c r="D6" s="9"/>
      <c r="E6" s="9"/>
      <c r="F6" s="9"/>
      <c r="G6" s="9"/>
      <c r="H6" s="10"/>
      <c r="I6" s="11"/>
      <c r="J6" s="12" t="s">
        <v>136</v>
      </c>
      <c r="K6" s="12"/>
      <c r="L6" s="9"/>
      <c r="M6" s="9"/>
      <c r="N6" s="10"/>
      <c r="O6" s="9"/>
      <c r="P6" s="12" t="s">
        <v>166</v>
      </c>
      <c r="Q6" s="12"/>
      <c r="R6" s="9"/>
      <c r="S6" s="9"/>
      <c r="T6" s="10"/>
    </row>
    <row r="7" spans="1:20" ht="4.5" customHeight="1" thickBot="1">
      <c r="A7" s="13"/>
      <c r="B7" s="14"/>
      <c r="C7" s="14"/>
      <c r="D7" s="14"/>
      <c r="E7" s="14"/>
      <c r="F7" s="14"/>
      <c r="G7" s="14"/>
      <c r="H7" s="15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5"/>
    </row>
    <row r="8" spans="1:20" ht="25.5">
      <c r="A8" s="7"/>
      <c r="B8" s="16" t="s">
        <v>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1:20" ht="23.25">
      <c r="A9" s="7"/>
      <c r="B9" s="12" t="s">
        <v>137</v>
      </c>
      <c r="C9" s="9"/>
      <c r="D9" s="9"/>
      <c r="E9" s="9"/>
      <c r="F9" s="9"/>
      <c r="G9" s="9"/>
      <c r="H9" s="9"/>
      <c r="I9" s="12" t="s">
        <v>145</v>
      </c>
      <c r="J9" s="9"/>
      <c r="K9" s="9"/>
      <c r="L9" s="9"/>
      <c r="M9" s="9"/>
      <c r="N9" s="9"/>
      <c r="O9" s="12"/>
      <c r="P9" s="9"/>
      <c r="Q9" s="12" t="s">
        <v>179</v>
      </c>
      <c r="R9" s="9"/>
      <c r="S9" s="9"/>
      <c r="T9" s="10"/>
    </row>
    <row r="10" spans="1:20" ht="15.75" customHeight="1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</row>
    <row r="11" spans="1:20" ht="23.25">
      <c r="A11" s="7"/>
      <c r="B11" s="12" t="s">
        <v>177</v>
      </c>
      <c r="C11" s="9"/>
      <c r="D11" s="9"/>
      <c r="E11" s="9"/>
      <c r="F11" s="9"/>
      <c r="G11" s="9"/>
      <c r="H11" s="9"/>
      <c r="I11" s="12" t="s">
        <v>312</v>
      </c>
      <c r="M11" s="9"/>
      <c r="N11" s="9"/>
      <c r="Q11" s="12" t="s">
        <v>178</v>
      </c>
      <c r="S11" s="9"/>
      <c r="T11" s="10"/>
    </row>
    <row r="12" spans="1:20" ht="3.75" customHeight="1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</row>
    <row r="13" spans="1:20" ht="25.5">
      <c r="A13" s="7"/>
      <c r="B13" s="16" t="s">
        <v>138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</row>
    <row r="14" spans="1:20" ht="23.25">
      <c r="A14" s="7"/>
      <c r="B14" s="9" t="s">
        <v>372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</row>
    <row r="15" spans="1:20" ht="23.25">
      <c r="A15" s="7"/>
      <c r="B15" s="9" t="s">
        <v>195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</row>
    <row r="16" spans="1:20" ht="4.5" customHeight="1" thickBo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</row>
    <row r="17" spans="1:20" ht="25.5">
      <c r="A17" s="7"/>
      <c r="B17" s="16" t="s">
        <v>373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</row>
    <row r="18" spans="1:20" ht="23.25">
      <c r="A18" s="7"/>
      <c r="B18" s="9" t="s">
        <v>374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"/>
    </row>
    <row r="19" spans="1:20" ht="23.25">
      <c r="A19" s="7"/>
      <c r="B19" s="9" t="s">
        <v>370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</row>
    <row r="20" spans="1:20" ht="23.25">
      <c r="A20" s="7"/>
      <c r="B20" s="9" t="s">
        <v>375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0"/>
    </row>
    <row r="21" spans="1:20" ht="23.25">
      <c r="A21" s="7"/>
      <c r="B21" s="9" t="s">
        <v>377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</row>
    <row r="22" spans="1:20" ht="23.25">
      <c r="A22" s="7"/>
      <c r="B22" s="9" t="s">
        <v>376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0"/>
    </row>
    <row r="23" spans="1:20" ht="23.25">
      <c r="A23" s="7"/>
      <c r="B23" s="9" t="s">
        <v>378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</row>
    <row r="24" spans="1:20" ht="23.25">
      <c r="A24" s="7"/>
      <c r="B24" s="9" t="s">
        <v>371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"/>
    </row>
    <row r="25" spans="1:20" ht="23.25">
      <c r="A25" s="7"/>
      <c r="B25" s="9" t="s">
        <v>379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</row>
    <row r="26" spans="1:20" ht="23.25">
      <c r="A26" s="7"/>
      <c r="B26" s="9" t="s">
        <v>381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</row>
    <row r="27" spans="1:20" ht="23.25">
      <c r="A27" s="7"/>
      <c r="B27" s="9" t="s">
        <v>380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</row>
    <row r="28" spans="1:20" ht="6" customHeight="1" thickBo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</row>
  </sheetData>
  <sheetProtection/>
  <mergeCells count="1">
    <mergeCell ref="B5:H5"/>
  </mergeCell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85" r:id="rId2"/>
  <headerFooter>
    <oddFooter>&amp;R&amp;"Angsana New,ธรรมดา"&amp;16&amp;P/12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="120" zoomScaleNormal="120" zoomScalePageLayoutView="0" workbookViewId="0" topLeftCell="A1">
      <selection activeCell="F3" sqref="F3"/>
    </sheetView>
  </sheetViews>
  <sheetFormatPr defaultColWidth="9.140625" defaultRowHeight="12.75"/>
  <cols>
    <col min="1" max="16384" width="9.140625" style="6" customWidth="1"/>
  </cols>
  <sheetData>
    <row r="1" ht="24" thickBot="1"/>
    <row r="2" spans="1:18" ht="23.25">
      <c r="A2" s="87" t="s">
        <v>170</v>
      </c>
      <c r="B2" s="6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23.25">
      <c r="A3" s="7"/>
      <c r="B3" s="9"/>
      <c r="C3" s="9" t="s">
        <v>382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23.25">
      <c r="A4" s="7"/>
      <c r="B4" s="9"/>
      <c r="C4" s="88" t="s">
        <v>171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10"/>
    </row>
    <row r="5" spans="1:18" ht="23.25">
      <c r="A5" s="7"/>
      <c r="B5" s="9"/>
      <c r="C5" s="88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10"/>
    </row>
    <row r="6" spans="1:18" ht="23.2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1:18" ht="23.25">
      <c r="A7" s="7"/>
      <c r="B7" s="9"/>
      <c r="C7" s="9" t="s">
        <v>176</v>
      </c>
      <c r="D7" s="9"/>
      <c r="E7" s="9"/>
      <c r="F7" s="9"/>
      <c r="G7" s="9" t="s">
        <v>200</v>
      </c>
      <c r="H7" s="9"/>
      <c r="I7" s="9"/>
      <c r="J7" s="9"/>
      <c r="K7" s="9" t="s">
        <v>197</v>
      </c>
      <c r="L7" s="9"/>
      <c r="M7" s="9"/>
      <c r="N7" s="9"/>
      <c r="O7" s="9"/>
      <c r="P7" s="9"/>
      <c r="Q7" s="9"/>
      <c r="R7" s="10"/>
    </row>
    <row r="8" spans="1:18" ht="23.25">
      <c r="A8" s="7"/>
      <c r="B8" s="9"/>
      <c r="C8" s="88" t="s">
        <v>171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10"/>
    </row>
    <row r="9" spans="1:18" ht="23.25">
      <c r="A9" s="7"/>
      <c r="B9" s="9"/>
      <c r="C9" s="88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10"/>
    </row>
    <row r="10" spans="1:19" ht="23.25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  <c r="S10" s="9"/>
    </row>
    <row r="11" spans="1:18" ht="23.25">
      <c r="A11" s="94" t="s">
        <v>128</v>
      </c>
      <c r="B11" s="9"/>
      <c r="C11" s="9"/>
      <c r="D11" s="9"/>
      <c r="E11" s="9"/>
      <c r="F11" s="9"/>
      <c r="G11" s="95"/>
      <c r="H11" s="12"/>
      <c r="I11" s="12"/>
      <c r="J11" s="12"/>
      <c r="K11" s="96"/>
      <c r="L11" s="12" t="s">
        <v>128</v>
      </c>
      <c r="M11" s="9"/>
      <c r="N11" s="9"/>
      <c r="O11" s="9"/>
      <c r="P11" s="9"/>
      <c r="Q11" s="9"/>
      <c r="R11" s="10"/>
    </row>
    <row r="12" spans="1:18" ht="23.25">
      <c r="A12" s="7"/>
      <c r="B12" s="88"/>
      <c r="C12" s="9"/>
      <c r="D12" s="9"/>
      <c r="E12" s="9"/>
      <c r="F12" s="9"/>
      <c r="G12" s="9"/>
      <c r="H12" s="9"/>
      <c r="I12" s="9"/>
      <c r="J12" s="88"/>
      <c r="K12" s="97"/>
      <c r="L12" s="9"/>
      <c r="M12" s="9"/>
      <c r="N12" s="9"/>
      <c r="O12" s="9"/>
      <c r="P12" s="9"/>
      <c r="Q12" s="9"/>
      <c r="R12" s="10"/>
    </row>
    <row r="13" spans="1:18" ht="23.25">
      <c r="A13" s="7"/>
      <c r="B13" s="88" t="s">
        <v>167</v>
      </c>
      <c r="C13" s="9" t="s">
        <v>172</v>
      </c>
      <c r="D13" s="9"/>
      <c r="E13" s="9"/>
      <c r="F13" s="9" t="s">
        <v>153</v>
      </c>
      <c r="G13" s="9"/>
      <c r="H13" s="9" t="s">
        <v>173</v>
      </c>
      <c r="I13" s="88"/>
      <c r="J13" s="9"/>
      <c r="K13" s="97"/>
      <c r="L13" s="9"/>
      <c r="M13" s="88" t="s">
        <v>167</v>
      </c>
      <c r="N13" s="9" t="s">
        <v>174</v>
      </c>
      <c r="O13" s="9"/>
      <c r="P13" s="9"/>
      <c r="Q13" s="9" t="s">
        <v>289</v>
      </c>
      <c r="R13" s="10"/>
    </row>
    <row r="14" spans="1:18" ht="23.25">
      <c r="A14" s="7"/>
      <c r="B14" s="9"/>
      <c r="C14" s="9" t="s">
        <v>169</v>
      </c>
      <c r="D14" s="9"/>
      <c r="E14" s="9"/>
      <c r="F14" s="9"/>
      <c r="G14" s="9"/>
      <c r="H14" s="9"/>
      <c r="I14" s="9"/>
      <c r="J14" s="9"/>
      <c r="K14" s="97"/>
      <c r="L14" s="9"/>
      <c r="M14" s="9"/>
      <c r="N14" s="9" t="s">
        <v>169</v>
      </c>
      <c r="O14" s="9"/>
      <c r="P14" s="9"/>
      <c r="Q14" s="9" t="s">
        <v>290</v>
      </c>
      <c r="R14" s="10"/>
    </row>
    <row r="15" spans="1:18" ht="23.25">
      <c r="A15" s="7"/>
      <c r="B15" s="9"/>
      <c r="C15" s="9"/>
      <c r="D15" s="9"/>
      <c r="E15" s="9"/>
      <c r="F15" s="9"/>
      <c r="G15" s="9"/>
      <c r="H15" s="9"/>
      <c r="I15" s="9"/>
      <c r="J15" s="9"/>
      <c r="K15" s="97"/>
      <c r="L15" s="9"/>
      <c r="M15" s="9"/>
      <c r="N15" s="9"/>
      <c r="O15" s="9"/>
      <c r="P15" s="9"/>
      <c r="Q15" s="9"/>
      <c r="R15" s="10"/>
    </row>
    <row r="16" spans="1:18" ht="23.25">
      <c r="A16" s="7"/>
      <c r="B16" s="88" t="s">
        <v>167</v>
      </c>
      <c r="C16" s="9" t="s">
        <v>172</v>
      </c>
      <c r="D16" s="9"/>
      <c r="E16" s="9"/>
      <c r="F16" s="9" t="s">
        <v>154</v>
      </c>
      <c r="G16" s="9"/>
      <c r="H16" s="9" t="s">
        <v>173</v>
      </c>
      <c r="I16" s="88"/>
      <c r="J16" s="9"/>
      <c r="K16" s="97"/>
      <c r="L16" s="9"/>
      <c r="M16" s="88" t="s">
        <v>168</v>
      </c>
      <c r="N16" s="9" t="s">
        <v>175</v>
      </c>
      <c r="O16" s="9"/>
      <c r="P16" s="9"/>
      <c r="Q16" s="9"/>
      <c r="R16" s="10"/>
    </row>
    <row r="17" spans="1:18" ht="23.25">
      <c r="A17" s="7"/>
      <c r="B17" s="9"/>
      <c r="C17" s="9" t="s">
        <v>169</v>
      </c>
      <c r="D17" s="9"/>
      <c r="E17" s="9"/>
      <c r="F17" s="9"/>
      <c r="G17" s="9"/>
      <c r="H17" s="9"/>
      <c r="I17" s="9"/>
      <c r="J17" s="9"/>
      <c r="K17" s="97"/>
      <c r="L17" s="9"/>
      <c r="M17" s="9"/>
      <c r="N17" s="9"/>
      <c r="O17" s="9"/>
      <c r="P17" s="9"/>
      <c r="Q17" s="9"/>
      <c r="R17" s="10"/>
    </row>
    <row r="18" spans="1:18" ht="23.25">
      <c r="A18" s="7"/>
      <c r="B18" s="9"/>
      <c r="C18" s="9"/>
      <c r="D18" s="9"/>
      <c r="E18" s="9"/>
      <c r="F18" s="9"/>
      <c r="G18" s="9"/>
      <c r="H18" s="9"/>
      <c r="I18" s="9"/>
      <c r="J18" s="9"/>
      <c r="K18" s="97"/>
      <c r="L18" s="9"/>
      <c r="M18" s="9"/>
      <c r="N18" s="9"/>
      <c r="O18" s="9"/>
      <c r="P18" s="9"/>
      <c r="Q18" s="9"/>
      <c r="R18" s="10"/>
    </row>
    <row r="19" spans="1:18" ht="23.25">
      <c r="A19" s="7"/>
      <c r="B19" s="88" t="s">
        <v>167</v>
      </c>
      <c r="C19" s="9" t="s">
        <v>172</v>
      </c>
      <c r="D19" s="9"/>
      <c r="E19" s="9"/>
      <c r="F19" s="9" t="s">
        <v>154</v>
      </c>
      <c r="G19" s="9"/>
      <c r="H19" s="9" t="s">
        <v>173</v>
      </c>
      <c r="I19" s="88"/>
      <c r="J19" s="9"/>
      <c r="K19" s="97"/>
      <c r="L19" s="12" t="s">
        <v>128</v>
      </c>
      <c r="M19" s="9"/>
      <c r="N19" s="9"/>
      <c r="O19" s="9"/>
      <c r="P19" s="9"/>
      <c r="Q19" s="9"/>
      <c r="R19" s="10"/>
    </row>
    <row r="20" spans="1:18" ht="23.25">
      <c r="A20" s="7"/>
      <c r="B20" s="9"/>
      <c r="C20" s="9" t="s">
        <v>169</v>
      </c>
      <c r="D20" s="9"/>
      <c r="E20" s="9"/>
      <c r="F20" s="9"/>
      <c r="G20" s="9"/>
      <c r="H20" s="9"/>
      <c r="I20" s="9"/>
      <c r="J20" s="9"/>
      <c r="K20" s="97"/>
      <c r="L20" s="9"/>
      <c r="M20" s="9"/>
      <c r="N20" s="9"/>
      <c r="O20" s="9"/>
      <c r="P20" s="9"/>
      <c r="Q20" s="9"/>
      <c r="R20" s="10"/>
    </row>
    <row r="21" spans="1:18" ht="23.25">
      <c r="A21" s="7"/>
      <c r="B21" s="9"/>
      <c r="C21" s="9"/>
      <c r="D21" s="9"/>
      <c r="E21" s="9"/>
      <c r="F21" s="9"/>
      <c r="G21" s="9"/>
      <c r="H21" s="9"/>
      <c r="I21" s="9"/>
      <c r="J21" s="9"/>
      <c r="K21" s="97"/>
      <c r="L21" s="9"/>
      <c r="M21" s="88" t="s">
        <v>167</v>
      </c>
      <c r="N21" s="9" t="s">
        <v>174</v>
      </c>
      <c r="O21" s="9"/>
      <c r="P21" s="9"/>
      <c r="Q21" s="9" t="s">
        <v>129</v>
      </c>
      <c r="R21" s="10"/>
    </row>
    <row r="22" spans="1:18" ht="23.25">
      <c r="A22" s="7"/>
      <c r="B22" s="88" t="s">
        <v>167</v>
      </c>
      <c r="C22" s="9" t="s">
        <v>172</v>
      </c>
      <c r="D22" s="9"/>
      <c r="E22" s="9"/>
      <c r="F22" s="9" t="s">
        <v>154</v>
      </c>
      <c r="G22" s="9"/>
      <c r="H22" s="9" t="s">
        <v>173</v>
      </c>
      <c r="I22" s="88"/>
      <c r="J22" s="9"/>
      <c r="K22" s="97"/>
      <c r="L22" s="9"/>
      <c r="M22" s="9"/>
      <c r="N22" s="9" t="s">
        <v>169</v>
      </c>
      <c r="O22" s="9"/>
      <c r="P22" s="9"/>
      <c r="Q22" s="9"/>
      <c r="R22" s="10"/>
    </row>
    <row r="23" spans="1:18" ht="23.25">
      <c r="A23" s="7"/>
      <c r="B23" s="9"/>
      <c r="C23" s="9" t="s">
        <v>169</v>
      </c>
      <c r="D23" s="9"/>
      <c r="E23" s="9"/>
      <c r="F23" s="9"/>
      <c r="G23" s="9"/>
      <c r="H23" s="9"/>
      <c r="I23" s="9"/>
      <c r="J23" s="9"/>
      <c r="K23" s="97"/>
      <c r="L23" s="9"/>
      <c r="M23" s="9"/>
      <c r="N23" s="9"/>
      <c r="O23" s="9"/>
      <c r="P23" s="9"/>
      <c r="Q23" s="9"/>
      <c r="R23" s="10"/>
    </row>
    <row r="24" spans="1:18" ht="23.25">
      <c r="A24" s="7"/>
      <c r="B24" s="9"/>
      <c r="C24" s="9"/>
      <c r="D24" s="9"/>
      <c r="E24" s="9"/>
      <c r="F24" s="9"/>
      <c r="G24" s="9"/>
      <c r="H24" s="9"/>
      <c r="I24" s="9"/>
      <c r="J24" s="9"/>
      <c r="K24" s="97"/>
      <c r="L24" s="9"/>
      <c r="M24" s="88" t="s">
        <v>168</v>
      </c>
      <c r="N24" s="9" t="s">
        <v>175</v>
      </c>
      <c r="O24" s="9"/>
      <c r="P24" s="9"/>
      <c r="Q24" s="9"/>
      <c r="R24" s="10"/>
    </row>
    <row r="25" spans="1:18" ht="23.25">
      <c r="A25" s="7"/>
      <c r="B25" s="88" t="s">
        <v>167</v>
      </c>
      <c r="C25" s="9" t="s">
        <v>172</v>
      </c>
      <c r="D25" s="9"/>
      <c r="E25" s="9"/>
      <c r="F25" s="9" t="s">
        <v>154</v>
      </c>
      <c r="G25" s="9"/>
      <c r="H25" s="9" t="s">
        <v>173</v>
      </c>
      <c r="I25" s="88"/>
      <c r="J25" s="9"/>
      <c r="K25" s="97"/>
      <c r="L25" s="9"/>
      <c r="M25" s="9"/>
      <c r="N25" s="9"/>
      <c r="O25" s="9"/>
      <c r="P25" s="9"/>
      <c r="Q25" s="9"/>
      <c r="R25" s="10"/>
    </row>
    <row r="26" spans="1:18" ht="23.25">
      <c r="A26" s="7"/>
      <c r="B26" s="9"/>
      <c r="C26" s="9" t="s">
        <v>169</v>
      </c>
      <c r="D26" s="9"/>
      <c r="E26" s="9"/>
      <c r="F26" s="9"/>
      <c r="G26" s="9"/>
      <c r="H26" s="9"/>
      <c r="I26" s="9"/>
      <c r="J26" s="9"/>
      <c r="K26" s="97"/>
      <c r="L26" s="9"/>
      <c r="M26" s="9"/>
      <c r="N26" s="9"/>
      <c r="O26" s="9"/>
      <c r="P26" s="9"/>
      <c r="Q26" s="9"/>
      <c r="R26" s="10"/>
    </row>
    <row r="27" spans="1:18" ht="24" thickBo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98"/>
      <c r="L27" s="14"/>
      <c r="M27" s="14"/>
      <c r="N27" s="14"/>
      <c r="O27" s="14"/>
      <c r="P27" s="14"/>
      <c r="Q27" s="14"/>
      <c r="R27" s="15"/>
    </row>
  </sheetData>
  <sheetProtection/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5" r:id="rId2"/>
  <headerFooter>
    <oddFooter xml:space="preserve">&amp;L12/12&amp;R&amp;"Angsana New,ธรรมดา"&amp;16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6384" width="9.140625" style="17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17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120" zoomScaleNormal="120" zoomScalePageLayoutView="0" workbookViewId="0" topLeftCell="A1">
      <selection activeCell="B11" sqref="B11"/>
    </sheetView>
  </sheetViews>
  <sheetFormatPr defaultColWidth="9.140625" defaultRowHeight="12.75"/>
  <cols>
    <col min="1" max="1" width="5.7109375" style="19" customWidth="1"/>
    <col min="2" max="2" width="54.57421875" style="19" customWidth="1"/>
    <col min="3" max="3" width="24.8515625" style="19" customWidth="1"/>
    <col min="4" max="4" width="14.140625" style="19" customWidth="1"/>
    <col min="5" max="6" width="12.57421875" style="19" customWidth="1"/>
    <col min="7" max="7" width="19.140625" style="19" customWidth="1"/>
    <col min="8" max="8" width="16.7109375" style="19" customWidth="1"/>
    <col min="9" max="9" width="29.140625" style="19" customWidth="1"/>
    <col min="10" max="16384" width="9.140625" style="19" customWidth="1"/>
  </cols>
  <sheetData>
    <row r="1" spans="1:7" ht="29.25">
      <c r="A1" s="18" t="s">
        <v>304</v>
      </c>
      <c r="C1" s="192"/>
      <c r="D1" s="19" t="s">
        <v>305</v>
      </c>
      <c r="G1" s="19" t="s">
        <v>306</v>
      </c>
    </row>
    <row r="2" ht="7.5" customHeight="1"/>
    <row r="3" spans="1:9" ht="23.25">
      <c r="A3" s="257" t="s">
        <v>139</v>
      </c>
      <c r="B3" s="257" t="s">
        <v>10</v>
      </c>
      <c r="C3" s="257" t="s">
        <v>13</v>
      </c>
      <c r="D3" s="259" t="s">
        <v>205</v>
      </c>
      <c r="E3" s="254" t="s">
        <v>307</v>
      </c>
      <c r="F3" s="255"/>
      <c r="G3" s="255"/>
      <c r="H3" s="255"/>
      <c r="I3" s="256"/>
    </row>
    <row r="4" spans="1:9" ht="23.25">
      <c r="A4" s="258"/>
      <c r="B4" s="258"/>
      <c r="C4" s="258"/>
      <c r="D4" s="260"/>
      <c r="E4" s="254" t="s">
        <v>11</v>
      </c>
      <c r="F4" s="256"/>
      <c r="G4" s="254" t="s">
        <v>308</v>
      </c>
      <c r="H4" s="256"/>
      <c r="I4" s="193" t="s">
        <v>309</v>
      </c>
    </row>
    <row r="5" spans="1:9" ht="23.25">
      <c r="A5" s="21"/>
      <c r="B5" s="130" t="s">
        <v>222</v>
      </c>
      <c r="C5" s="21"/>
      <c r="D5" s="21"/>
      <c r="E5" s="122"/>
      <c r="F5" s="128"/>
      <c r="G5" s="122"/>
      <c r="H5" s="129"/>
      <c r="I5" s="129"/>
    </row>
    <row r="6" spans="1:9" ht="23.25">
      <c r="A6" s="134"/>
      <c r="B6" s="134"/>
      <c r="C6" s="134"/>
      <c r="D6" s="134"/>
      <c r="E6" s="127"/>
      <c r="F6" s="128"/>
      <c r="G6" s="127"/>
      <c r="H6" s="128"/>
      <c r="I6" s="128"/>
    </row>
    <row r="7" spans="1:9" ht="23.25">
      <c r="A7" s="134"/>
      <c r="B7" s="134"/>
      <c r="C7" s="134"/>
      <c r="D7" s="134"/>
      <c r="E7" s="127"/>
      <c r="F7" s="128"/>
      <c r="G7" s="127"/>
      <c r="H7" s="128"/>
      <c r="I7" s="128"/>
    </row>
    <row r="8" spans="1:9" ht="23.25">
      <c r="A8" s="134"/>
      <c r="B8" s="134"/>
      <c r="C8" s="134"/>
      <c r="D8" s="134"/>
      <c r="E8" s="127"/>
      <c r="F8" s="128"/>
      <c r="G8" s="127"/>
      <c r="H8" s="128"/>
      <c r="I8" s="128"/>
    </row>
    <row r="9" spans="1:9" ht="23.25">
      <c r="A9" s="134"/>
      <c r="B9" s="134"/>
      <c r="C9" s="134"/>
      <c r="D9" s="134"/>
      <c r="E9" s="127"/>
      <c r="F9" s="128"/>
      <c r="G9" s="127"/>
      <c r="H9" s="128"/>
      <c r="I9" s="128"/>
    </row>
    <row r="10" spans="1:9" ht="23.25">
      <c r="A10" s="134"/>
      <c r="B10" s="134"/>
      <c r="C10" s="134"/>
      <c r="D10" s="134"/>
      <c r="E10" s="127"/>
      <c r="F10" s="128"/>
      <c r="G10" s="127"/>
      <c r="H10" s="128"/>
      <c r="I10" s="128"/>
    </row>
    <row r="11" spans="1:9" ht="23.25">
      <c r="A11" s="134"/>
      <c r="B11" s="134"/>
      <c r="C11" s="134"/>
      <c r="D11" s="134"/>
      <c r="E11" s="127"/>
      <c r="F11" s="128"/>
      <c r="G11" s="127"/>
      <c r="H11" s="128"/>
      <c r="I11" s="128"/>
    </row>
    <row r="12" spans="1:9" ht="23.25">
      <c r="A12" s="134"/>
      <c r="B12" s="134"/>
      <c r="C12" s="134"/>
      <c r="D12" s="134"/>
      <c r="E12" s="127"/>
      <c r="F12" s="128"/>
      <c r="G12" s="127"/>
      <c r="H12" s="128"/>
      <c r="I12" s="128"/>
    </row>
    <row r="13" spans="1:9" ht="23.25">
      <c r="A13" s="134"/>
      <c r="B13" s="134"/>
      <c r="C13" s="134"/>
      <c r="D13" s="134"/>
      <c r="E13" s="127"/>
      <c r="F13" s="128"/>
      <c r="G13" s="127"/>
      <c r="H13" s="128"/>
      <c r="I13" s="128"/>
    </row>
    <row r="14" spans="1:9" ht="23.25">
      <c r="A14" s="134"/>
      <c r="B14" s="134"/>
      <c r="C14" s="134"/>
      <c r="D14" s="134"/>
      <c r="E14" s="127"/>
      <c r="F14" s="128"/>
      <c r="G14" s="127"/>
      <c r="H14" s="128"/>
      <c r="I14" s="128"/>
    </row>
    <row r="15" spans="1:9" ht="23.25">
      <c r="A15" s="134"/>
      <c r="B15" s="131"/>
      <c r="C15" s="134"/>
      <c r="D15" s="134"/>
      <c r="E15" s="127"/>
      <c r="F15" s="128"/>
      <c r="G15" s="127"/>
      <c r="H15" s="128"/>
      <c r="I15" s="128"/>
    </row>
    <row r="16" spans="1:9" ht="23.25">
      <c r="A16" s="134"/>
      <c r="B16" s="134"/>
      <c r="C16" s="134"/>
      <c r="D16" s="134"/>
      <c r="E16" s="127"/>
      <c r="F16" s="128"/>
      <c r="G16" s="127"/>
      <c r="H16" s="128"/>
      <c r="I16" s="128"/>
    </row>
    <row r="17" spans="1:9" ht="23.25">
      <c r="A17" s="134"/>
      <c r="B17" s="131"/>
      <c r="C17" s="134"/>
      <c r="D17" s="134"/>
      <c r="E17" s="127"/>
      <c r="F17" s="128"/>
      <c r="G17" s="127"/>
      <c r="H17" s="128"/>
      <c r="I17" s="128"/>
    </row>
    <row r="18" spans="1:9" ht="23.25">
      <c r="A18" s="134"/>
      <c r="B18" s="134"/>
      <c r="C18" s="134"/>
      <c r="D18" s="134"/>
      <c r="E18" s="127"/>
      <c r="F18" s="128"/>
      <c r="G18" s="127"/>
      <c r="H18" s="128"/>
      <c r="I18" s="128"/>
    </row>
    <row r="19" spans="1:9" ht="23.25">
      <c r="A19" s="134"/>
      <c r="B19" s="134"/>
      <c r="C19" s="134"/>
      <c r="D19" s="134"/>
      <c r="E19" s="127"/>
      <c r="F19" s="128"/>
      <c r="G19" s="127"/>
      <c r="H19" s="128"/>
      <c r="I19" s="128"/>
    </row>
    <row r="20" spans="1:9" ht="23.25">
      <c r="A20" s="134"/>
      <c r="B20" s="134"/>
      <c r="C20" s="134"/>
      <c r="D20" s="134"/>
      <c r="E20" s="127"/>
      <c r="F20" s="128"/>
      <c r="G20" s="127"/>
      <c r="H20" s="128"/>
      <c r="I20" s="128"/>
    </row>
    <row r="21" spans="1:9" ht="23.25">
      <c r="A21" s="134"/>
      <c r="B21" s="134"/>
      <c r="C21" s="134"/>
      <c r="D21" s="134"/>
      <c r="E21" s="127"/>
      <c r="F21" s="128"/>
      <c r="G21" s="127"/>
      <c r="H21" s="128"/>
      <c r="I21" s="128"/>
    </row>
    <row r="22" spans="1:9" ht="23.25">
      <c r="A22" s="22"/>
      <c r="B22" s="22"/>
      <c r="C22" s="22"/>
      <c r="D22" s="22"/>
      <c r="E22" s="64"/>
      <c r="F22" s="125"/>
      <c r="G22" s="64"/>
      <c r="H22" s="125"/>
      <c r="I22" s="125"/>
    </row>
    <row r="23" spans="1:9" ht="23.25">
      <c r="A23" s="22"/>
      <c r="B23" s="22"/>
      <c r="C23" s="22"/>
      <c r="D23" s="22"/>
      <c r="E23" s="64"/>
      <c r="F23" s="125"/>
      <c r="G23" s="64"/>
      <c r="H23" s="125"/>
      <c r="I23" s="125"/>
    </row>
    <row r="24" spans="1:9" ht="23.25">
      <c r="A24" s="22"/>
      <c r="B24" s="131" t="s">
        <v>206</v>
      </c>
      <c r="C24" s="22"/>
      <c r="D24" s="22"/>
      <c r="E24" s="64"/>
      <c r="F24" s="125"/>
      <c r="G24" s="64"/>
      <c r="H24" s="125"/>
      <c r="I24" s="125"/>
    </row>
    <row r="25" spans="1:9" ht="23.25">
      <c r="A25" s="22"/>
      <c r="B25" s="22"/>
      <c r="C25" s="22"/>
      <c r="D25" s="22"/>
      <c r="E25" s="64"/>
      <c r="F25" s="125"/>
      <c r="G25" s="64"/>
      <c r="H25" s="125"/>
      <c r="I25" s="125"/>
    </row>
    <row r="26" spans="1:9" ht="23.25">
      <c r="A26" s="22"/>
      <c r="B26" s="22"/>
      <c r="C26" s="22"/>
      <c r="D26" s="22"/>
      <c r="E26" s="64"/>
      <c r="F26" s="125"/>
      <c r="G26" s="64"/>
      <c r="H26" s="125"/>
      <c r="I26" s="125"/>
    </row>
    <row r="27" spans="1:9" ht="23.25">
      <c r="A27" s="22"/>
      <c r="B27" s="22"/>
      <c r="C27" s="22"/>
      <c r="D27" s="22"/>
      <c r="E27" s="64"/>
      <c r="F27" s="125"/>
      <c r="G27" s="64"/>
      <c r="H27" s="125"/>
      <c r="I27" s="125"/>
    </row>
    <row r="28" spans="1:9" ht="23.25">
      <c r="A28" s="23"/>
      <c r="B28" s="23"/>
      <c r="C28" s="23"/>
      <c r="D28" s="23"/>
      <c r="E28" s="123"/>
      <c r="F28" s="126"/>
      <c r="G28" s="194"/>
      <c r="H28" s="124"/>
      <c r="I28" s="124"/>
    </row>
    <row r="29" spans="1:8" ht="23.25">
      <c r="A29" s="25"/>
      <c r="B29" s="25"/>
      <c r="C29" s="20" t="s">
        <v>146</v>
      </c>
      <c r="D29" s="24">
        <v>70</v>
      </c>
      <c r="E29" s="25"/>
      <c r="F29" s="30"/>
      <c r="G29" s="30"/>
      <c r="H29" s="30"/>
    </row>
    <row r="30" ht="30.75" customHeight="1"/>
    <row r="31" spans="1:9" ht="23.25">
      <c r="A31" s="19" t="s">
        <v>207</v>
      </c>
      <c r="E31" s="19" t="s">
        <v>208</v>
      </c>
      <c r="I31" s="19" t="s">
        <v>209</v>
      </c>
    </row>
    <row r="32" spans="1:5" ht="23.25">
      <c r="A32" s="19" t="s">
        <v>143</v>
      </c>
      <c r="E32" s="19" t="s">
        <v>210</v>
      </c>
    </row>
    <row r="33" spans="1:8" ht="6.75" customHeight="1">
      <c r="A33" s="30"/>
      <c r="B33" s="30"/>
      <c r="C33" s="30"/>
      <c r="D33" s="30"/>
      <c r="E33" s="30"/>
      <c r="F33" s="30"/>
      <c r="G33" s="30"/>
      <c r="H33" s="30"/>
    </row>
  </sheetData>
  <sheetProtection/>
  <mergeCells count="7">
    <mergeCell ref="E3:I3"/>
    <mergeCell ref="E4:F4"/>
    <mergeCell ref="G4:H4"/>
    <mergeCell ref="A3:A4"/>
    <mergeCell ref="B3:B4"/>
    <mergeCell ref="C3:C4"/>
    <mergeCell ref="D3:D4"/>
  </mergeCells>
  <printOptions horizontalCentered="1"/>
  <pageMargins left="0.3937007874015748" right="0" top="0.1968503937007874" bottom="0" header="0.31496062992125984" footer="0.31496062992125984"/>
  <pageSetup horizontalDpi="600" verticalDpi="600" orientation="landscape" paperSize="9" scale="75" r:id="rId1"/>
  <headerFooter>
    <oddFooter>&amp;L 2/12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130" zoomScaleNormal="130" zoomScalePageLayoutView="0" workbookViewId="0" topLeftCell="A1">
      <selection activeCell="L15" sqref="L15"/>
    </sheetView>
  </sheetViews>
  <sheetFormatPr defaultColWidth="9.140625" defaultRowHeight="12.75"/>
  <cols>
    <col min="1" max="1" width="6.28125" style="19" customWidth="1"/>
    <col min="2" max="2" width="37.28125" style="19" customWidth="1"/>
    <col min="3" max="5" width="19.140625" style="19" customWidth="1"/>
    <col min="6" max="6" width="2.00390625" style="19" customWidth="1"/>
    <col min="7" max="7" width="4.8515625" style="19" customWidth="1"/>
    <col min="8" max="8" width="11.28125" style="19" customWidth="1"/>
    <col min="9" max="11" width="6.8515625" style="19" customWidth="1"/>
    <col min="12" max="12" width="9.140625" style="19" customWidth="1"/>
    <col min="13" max="14" width="6.8515625" style="19" customWidth="1"/>
    <col min="15" max="15" width="4.140625" style="19" customWidth="1"/>
    <col min="16" max="16384" width="9.140625" style="19" customWidth="1"/>
  </cols>
  <sheetData>
    <row r="1" spans="1:15" ht="23.25">
      <c r="A1" s="27" t="s">
        <v>203</v>
      </c>
      <c r="C1" s="28"/>
      <c r="G1" s="44"/>
      <c r="H1" s="31"/>
      <c r="I1" s="31"/>
      <c r="J1" s="31"/>
      <c r="K1" s="31"/>
      <c r="L1" s="31"/>
      <c r="M1" s="31"/>
      <c r="N1" s="31"/>
      <c r="O1" s="30"/>
    </row>
    <row r="2" spans="7:15" ht="24" thickBot="1">
      <c r="G2" s="30"/>
      <c r="H2" s="30"/>
      <c r="I2" s="30"/>
      <c r="J2" s="30"/>
      <c r="K2" s="30"/>
      <c r="L2" s="30"/>
      <c r="M2" s="30"/>
      <c r="N2" s="30"/>
      <c r="O2" s="30"/>
    </row>
    <row r="3" spans="1:15" ht="24" thickBot="1">
      <c r="A3" s="261" t="s">
        <v>139</v>
      </c>
      <c r="B3" s="263" t="s">
        <v>10</v>
      </c>
      <c r="C3" s="265" t="s">
        <v>204</v>
      </c>
      <c r="D3" s="266"/>
      <c r="E3" s="267"/>
      <c r="F3" s="31"/>
      <c r="G3" s="103" t="s">
        <v>291</v>
      </c>
      <c r="H3" s="104"/>
      <c r="I3" s="104"/>
      <c r="J3" s="104"/>
      <c r="K3" s="104"/>
      <c r="L3" s="104"/>
      <c r="M3" s="105" t="s">
        <v>180</v>
      </c>
      <c r="N3" s="105" t="s">
        <v>192</v>
      </c>
      <c r="O3" s="85"/>
    </row>
    <row r="4" spans="1:15" ht="24" thickBot="1">
      <c r="A4" s="262"/>
      <c r="B4" s="264"/>
      <c r="C4" s="268"/>
      <c r="D4" s="269"/>
      <c r="E4" s="270"/>
      <c r="F4" s="30"/>
      <c r="G4" s="69"/>
      <c r="H4" s="65" t="s">
        <v>236</v>
      </c>
      <c r="I4" s="65"/>
      <c r="J4" s="65"/>
      <c r="K4" s="65"/>
      <c r="L4" s="65"/>
      <c r="M4" s="106"/>
      <c r="N4" s="106"/>
      <c r="O4" s="29"/>
    </row>
    <row r="5" spans="1:15" ht="23.25">
      <c r="A5" s="36"/>
      <c r="B5" s="132" t="s">
        <v>222</v>
      </c>
      <c r="C5" s="69"/>
      <c r="D5" s="65"/>
      <c r="E5" s="66"/>
      <c r="F5" s="30"/>
      <c r="G5" s="70"/>
      <c r="H5" s="67" t="s">
        <v>187</v>
      </c>
      <c r="I5" s="67"/>
      <c r="J5" s="67"/>
      <c r="K5" s="67"/>
      <c r="L5" s="67"/>
      <c r="M5" s="107"/>
      <c r="N5" s="107"/>
      <c r="O5" s="29"/>
    </row>
    <row r="6" spans="1:15" ht="23.25">
      <c r="A6" s="37"/>
      <c r="B6" s="64"/>
      <c r="C6" s="70"/>
      <c r="D6" s="67"/>
      <c r="E6" s="68"/>
      <c r="F6" s="30"/>
      <c r="G6" s="70"/>
      <c r="H6" s="67" t="s">
        <v>188</v>
      </c>
      <c r="I6" s="67"/>
      <c r="J6" s="67"/>
      <c r="K6" s="67"/>
      <c r="L6" s="67"/>
      <c r="M6" s="107"/>
      <c r="N6" s="107"/>
      <c r="O6" s="29"/>
    </row>
    <row r="7" spans="1:15" ht="23.25">
      <c r="A7" s="37"/>
      <c r="B7" s="64"/>
      <c r="C7" s="70"/>
      <c r="D7" s="67"/>
      <c r="E7" s="68"/>
      <c r="F7" s="30"/>
      <c r="G7" s="70"/>
      <c r="H7" s="67" t="s">
        <v>237</v>
      </c>
      <c r="I7" s="67"/>
      <c r="J7" s="67"/>
      <c r="K7" s="67"/>
      <c r="L7" s="67"/>
      <c r="M7" s="107"/>
      <c r="N7" s="107"/>
      <c r="O7" s="29"/>
    </row>
    <row r="8" spans="1:15" ht="23.25">
      <c r="A8" s="37"/>
      <c r="B8" s="64"/>
      <c r="C8" s="70"/>
      <c r="D8" s="67"/>
      <c r="E8" s="68"/>
      <c r="F8" s="30"/>
      <c r="G8" s="70"/>
      <c r="H8" s="67" t="s">
        <v>238</v>
      </c>
      <c r="I8" s="67"/>
      <c r="J8" s="67"/>
      <c r="K8" s="67"/>
      <c r="L8" s="67"/>
      <c r="M8" s="107"/>
      <c r="N8" s="107"/>
      <c r="O8" s="29"/>
    </row>
    <row r="9" spans="1:15" ht="23.25">
      <c r="A9" s="37"/>
      <c r="B9" s="64"/>
      <c r="C9" s="70"/>
      <c r="D9" s="67"/>
      <c r="E9" s="68"/>
      <c r="F9" s="30"/>
      <c r="G9" s="70"/>
      <c r="H9" s="67" t="s">
        <v>239</v>
      </c>
      <c r="I9" s="67"/>
      <c r="J9" s="67"/>
      <c r="K9" s="67"/>
      <c r="L9" s="67"/>
      <c r="M9" s="107"/>
      <c r="N9" s="107"/>
      <c r="O9" s="29"/>
    </row>
    <row r="10" spans="1:15" ht="23.25">
      <c r="A10" s="37"/>
      <c r="B10" s="64"/>
      <c r="C10" s="70"/>
      <c r="D10" s="67"/>
      <c r="E10" s="68"/>
      <c r="F10" s="30"/>
      <c r="G10" s="70"/>
      <c r="H10" s="67" t="s">
        <v>189</v>
      </c>
      <c r="I10" s="67"/>
      <c r="J10" s="67"/>
      <c r="K10" s="67"/>
      <c r="L10" s="67"/>
      <c r="M10" s="107"/>
      <c r="N10" s="107"/>
      <c r="O10" s="29"/>
    </row>
    <row r="11" spans="1:15" ht="23.25">
      <c r="A11" s="37"/>
      <c r="B11" s="64"/>
      <c r="C11" s="70"/>
      <c r="D11" s="67"/>
      <c r="E11" s="68"/>
      <c r="F11" s="30"/>
      <c r="G11" s="70"/>
      <c r="H11" s="67" t="s">
        <v>190</v>
      </c>
      <c r="I11" s="67"/>
      <c r="J11" s="67"/>
      <c r="K11" s="67"/>
      <c r="L11" s="67"/>
      <c r="M11" s="107"/>
      <c r="N11" s="107"/>
      <c r="O11" s="29"/>
    </row>
    <row r="12" spans="1:15" ht="23.25">
      <c r="A12" s="37"/>
      <c r="B12" s="133"/>
      <c r="C12" s="70"/>
      <c r="D12" s="67"/>
      <c r="E12" s="68"/>
      <c r="F12" s="30"/>
      <c r="G12" s="70"/>
      <c r="H12" s="67" t="s">
        <v>345</v>
      </c>
      <c r="I12" s="67"/>
      <c r="J12" s="67"/>
      <c r="K12" s="67"/>
      <c r="L12" s="67"/>
      <c r="M12" s="107"/>
      <c r="N12" s="107"/>
      <c r="O12" s="29"/>
    </row>
    <row r="13" spans="1:15" ht="23.25">
      <c r="A13" s="37"/>
      <c r="B13" s="133"/>
      <c r="C13" s="70"/>
      <c r="D13" s="67"/>
      <c r="E13" s="68"/>
      <c r="F13" s="30"/>
      <c r="G13" s="70"/>
      <c r="H13" s="67" t="s">
        <v>191</v>
      </c>
      <c r="I13" s="67"/>
      <c r="J13" s="67"/>
      <c r="K13" s="67"/>
      <c r="L13" s="67"/>
      <c r="M13" s="107"/>
      <c r="N13" s="107"/>
      <c r="O13" s="29"/>
    </row>
    <row r="14" spans="1:15" ht="24" thickBot="1">
      <c r="A14" s="37"/>
      <c r="B14" s="64"/>
      <c r="C14" s="70"/>
      <c r="D14" s="67"/>
      <c r="E14" s="68"/>
      <c r="F14" s="30"/>
      <c r="G14" s="108"/>
      <c r="H14" s="30"/>
      <c r="I14" s="109"/>
      <c r="J14" s="109"/>
      <c r="K14" s="109"/>
      <c r="L14" s="109"/>
      <c r="M14" s="110"/>
      <c r="N14" s="110"/>
      <c r="O14" s="29"/>
    </row>
    <row r="15" spans="1:15" ht="23.25">
      <c r="A15" s="37"/>
      <c r="B15" s="64"/>
      <c r="C15" s="70"/>
      <c r="D15" s="67"/>
      <c r="E15" s="68"/>
      <c r="F15" s="46"/>
      <c r="G15" s="47"/>
      <c r="H15" s="47"/>
      <c r="I15" s="47"/>
      <c r="J15" s="47"/>
      <c r="K15" s="47"/>
      <c r="L15" s="47"/>
      <c r="M15" s="47"/>
      <c r="N15" s="47"/>
      <c r="O15" s="30"/>
    </row>
    <row r="16" spans="1:5" ht="23.25">
      <c r="A16" s="37"/>
      <c r="B16" s="133" t="s">
        <v>206</v>
      </c>
      <c r="C16" s="70"/>
      <c r="D16" s="67"/>
      <c r="E16" s="68"/>
    </row>
    <row r="17" spans="1:5" ht="23.25">
      <c r="A17" s="37"/>
      <c r="B17" s="64"/>
      <c r="C17" s="70"/>
      <c r="D17" s="67"/>
      <c r="E17" s="68"/>
    </row>
    <row r="18" spans="1:5" ht="23.25">
      <c r="A18" s="37"/>
      <c r="B18" s="64"/>
      <c r="C18" s="70"/>
      <c r="D18" s="67"/>
      <c r="E18" s="68"/>
    </row>
    <row r="19" spans="1:5" ht="23.25">
      <c r="A19" s="37"/>
      <c r="B19" s="64"/>
      <c r="C19" s="70"/>
      <c r="D19" s="67"/>
      <c r="E19" s="68"/>
    </row>
    <row r="20" spans="1:5" ht="24" thickBot="1">
      <c r="A20" s="35"/>
      <c r="B20" s="63"/>
      <c r="C20" s="32"/>
      <c r="D20" s="33"/>
      <c r="E20" s="34"/>
    </row>
    <row r="21" spans="2:5" ht="23.25">
      <c r="B21" s="26"/>
      <c r="C21" s="71"/>
      <c r="D21" s="47"/>
      <c r="E21" s="47"/>
    </row>
    <row r="22" spans="2:5" ht="23.25">
      <c r="B22" s="19" t="s">
        <v>140</v>
      </c>
      <c r="C22" s="19" t="s">
        <v>141</v>
      </c>
      <c r="E22" s="19" t="s">
        <v>142</v>
      </c>
    </row>
    <row r="23" ht="23.25">
      <c r="B23" s="19" t="s">
        <v>143</v>
      </c>
    </row>
    <row r="25" spans="2:5" ht="23.25">
      <c r="B25" s="19" t="s">
        <v>140</v>
      </c>
      <c r="C25" s="19" t="s">
        <v>129</v>
      </c>
      <c r="E25" s="19" t="s">
        <v>142</v>
      </c>
    </row>
    <row r="26" ht="23.25">
      <c r="B26" s="19" t="s">
        <v>143</v>
      </c>
    </row>
  </sheetData>
  <sheetProtection/>
  <mergeCells count="3">
    <mergeCell ref="A3:A4"/>
    <mergeCell ref="B3:B4"/>
    <mergeCell ref="C3:E4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85" r:id="rId1"/>
  <headerFooter>
    <oddFooter>&amp;R&amp;"Angsana New,ธรรมดา"&amp;16 3/12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46"/>
  <sheetViews>
    <sheetView zoomScale="130" zoomScaleNormal="130" zoomScalePageLayoutView="0" workbookViewId="0" topLeftCell="A4">
      <selection activeCell="G22" sqref="G22"/>
    </sheetView>
  </sheetViews>
  <sheetFormatPr defaultColWidth="9.140625" defaultRowHeight="12.75"/>
  <cols>
    <col min="1" max="4" width="9.140625" style="74" customWidth="1"/>
    <col min="5" max="5" width="11.28125" style="74" customWidth="1"/>
    <col min="6" max="6" width="29.00390625" style="74" customWidth="1"/>
    <col min="7" max="7" width="9.28125" style="74" customWidth="1"/>
    <col min="8" max="8" width="18.00390625" style="74" customWidth="1"/>
    <col min="9" max="16384" width="9.140625" style="74" customWidth="1"/>
  </cols>
  <sheetData>
    <row r="1" ht="19.5" customHeight="1" thickBot="1"/>
    <row r="2" spans="1:15" ht="23.25">
      <c r="A2" s="86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5" ht="23.25">
      <c r="A3" s="78"/>
      <c r="B3" s="76"/>
      <c r="C3" s="76"/>
      <c r="D3" s="76"/>
      <c r="E3" s="76"/>
      <c r="F3" s="76"/>
      <c r="G3" s="76"/>
      <c r="H3" s="76"/>
      <c r="I3" s="76"/>
      <c r="J3" s="76"/>
      <c r="K3" s="76"/>
      <c r="L3" s="83"/>
      <c r="M3" s="83"/>
      <c r="N3" s="83"/>
      <c r="O3" s="77"/>
    </row>
    <row r="4" spans="1:15" ht="23.2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83"/>
      <c r="M4" s="83"/>
      <c r="N4" s="83"/>
      <c r="O4" s="77"/>
    </row>
    <row r="5" spans="1:15" ht="23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83"/>
      <c r="M5" s="83"/>
      <c r="N5" s="83"/>
      <c r="O5" s="77"/>
    </row>
    <row r="6" spans="1:15" ht="23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83"/>
      <c r="M6" s="83"/>
      <c r="N6" s="83"/>
      <c r="O6" s="77"/>
    </row>
    <row r="7" spans="1:15" ht="23.2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83"/>
      <c r="M7" s="83"/>
      <c r="N7" s="83"/>
      <c r="O7" s="77"/>
    </row>
    <row r="8" spans="1:15" ht="23.25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83"/>
      <c r="M8" s="83"/>
      <c r="N8" s="83"/>
      <c r="O8" s="77"/>
    </row>
    <row r="9" spans="1:15" ht="23.2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83"/>
      <c r="M9" s="83"/>
      <c r="N9" s="83"/>
      <c r="O9" s="77"/>
    </row>
    <row r="10" spans="1:15" ht="15.75" customHeight="1" thickBot="1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</row>
    <row r="11" spans="1:15" ht="23.25">
      <c r="A11" s="78" t="s">
        <v>126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</row>
    <row r="12" spans="1:15" ht="23.25">
      <c r="A12" s="78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77"/>
    </row>
    <row r="13" spans="1:15" ht="23.25">
      <c r="A13" s="78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77"/>
    </row>
    <row r="14" spans="1:15" ht="23.25">
      <c r="A14" s="78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77"/>
    </row>
    <row r="15" spans="1:15" ht="23.25">
      <c r="A15" s="78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77"/>
    </row>
    <row r="16" spans="1:15" ht="23.25">
      <c r="A16" s="78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77"/>
    </row>
    <row r="17" spans="1:15" ht="23.25">
      <c r="A17" s="78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77"/>
    </row>
    <row r="18" spans="1:15" ht="23.25">
      <c r="A18" s="75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3"/>
      <c r="M18" s="83"/>
      <c r="N18" s="83"/>
      <c r="O18" s="77"/>
    </row>
    <row r="19" spans="1:15" ht="15.75" customHeight="1" thickBot="1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</row>
    <row r="20" spans="1:15" ht="23.25">
      <c r="A20" s="78" t="s">
        <v>127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</row>
    <row r="21" spans="1:15" ht="23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83"/>
      <c r="M21" s="83"/>
      <c r="N21" s="83"/>
      <c r="O21" s="77"/>
    </row>
    <row r="22" spans="1:15" ht="23.25">
      <c r="A22" s="75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3"/>
      <c r="M22" s="83"/>
      <c r="N22" s="83"/>
      <c r="O22" s="77"/>
    </row>
    <row r="23" spans="1:15" ht="23.25">
      <c r="A23" s="75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3"/>
      <c r="M23" s="83"/>
      <c r="N23" s="83"/>
      <c r="O23" s="77"/>
    </row>
    <row r="24" spans="1:15" ht="23.25">
      <c r="A24" s="75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3"/>
      <c r="M24" s="83"/>
      <c r="N24" s="83"/>
      <c r="O24" s="77"/>
    </row>
    <row r="25" spans="1:15" ht="23.25">
      <c r="A25" s="75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3"/>
      <c r="M25" s="83"/>
      <c r="N25" s="83"/>
      <c r="O25" s="77"/>
    </row>
    <row r="26" spans="1:15" ht="23.25">
      <c r="A26" s="75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3"/>
      <c r="M26" s="83"/>
      <c r="N26" s="83"/>
      <c r="O26" s="77"/>
    </row>
    <row r="27" spans="1:15" ht="23.25">
      <c r="A27" s="75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3"/>
      <c r="M27" s="83"/>
      <c r="N27" s="83"/>
      <c r="O27" s="77"/>
    </row>
    <row r="28" spans="1:15" ht="15.75" customHeight="1" thickBot="1">
      <c r="A28" s="75"/>
      <c r="B28" s="76"/>
      <c r="C28" s="76"/>
      <c r="D28" s="76"/>
      <c r="E28" s="76"/>
      <c r="F28" s="76"/>
      <c r="G28" s="76"/>
      <c r="H28" s="76"/>
      <c r="I28" s="81"/>
      <c r="J28" s="81"/>
      <c r="K28" s="81"/>
      <c r="L28" s="81"/>
      <c r="M28" s="81"/>
      <c r="N28" s="81"/>
      <c r="O28" s="82"/>
    </row>
    <row r="29" spans="1:21" ht="23.25">
      <c r="A29" s="84"/>
      <c r="B29" s="45"/>
      <c r="C29" s="71"/>
      <c r="D29" s="47"/>
      <c r="E29" s="47"/>
      <c r="F29" s="47"/>
      <c r="G29" s="47"/>
      <c r="H29" s="84"/>
      <c r="I29" s="84"/>
      <c r="J29" s="84"/>
      <c r="K29" s="84"/>
      <c r="L29" s="84"/>
      <c r="M29" s="84"/>
      <c r="N29" s="47"/>
      <c r="O29" s="47"/>
      <c r="P29" s="30"/>
      <c r="Q29" s="30"/>
      <c r="R29" s="30"/>
      <c r="S29" s="30"/>
      <c r="T29" s="30"/>
      <c r="U29" s="76"/>
    </row>
    <row r="30" spans="1:21" ht="23.25">
      <c r="A30" s="38"/>
      <c r="B30" s="46"/>
      <c r="C30" s="30"/>
      <c r="D30" s="30"/>
      <c r="E30" s="30"/>
      <c r="F30" s="30"/>
      <c r="G30" s="46"/>
      <c r="H30" s="38"/>
      <c r="I30" s="30"/>
      <c r="J30" s="46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76"/>
    </row>
    <row r="31" spans="1:21" ht="23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76"/>
    </row>
    <row r="32" spans="1:21" ht="23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76"/>
    </row>
    <row r="33" spans="1:21" ht="23.25">
      <c r="A33" s="30"/>
      <c r="B33" s="46"/>
      <c r="C33" s="30"/>
      <c r="D33" s="30"/>
      <c r="E33" s="30"/>
      <c r="F33" s="30"/>
      <c r="G33" s="46"/>
      <c r="H33" s="38"/>
      <c r="I33" s="30"/>
      <c r="J33" s="46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76"/>
    </row>
    <row r="34" spans="1:21" ht="23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76"/>
    </row>
    <row r="35" spans="1:21" ht="23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76"/>
    </row>
    <row r="36" spans="1:21" ht="23.25">
      <c r="A36" s="30"/>
      <c r="B36" s="46"/>
      <c r="C36" s="30"/>
      <c r="D36" s="30"/>
      <c r="E36" s="30"/>
      <c r="F36" s="30"/>
      <c r="G36" s="46"/>
      <c r="H36" s="38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76"/>
    </row>
    <row r="37" spans="1:21" ht="23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76"/>
    </row>
    <row r="38" spans="1:21" ht="23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76"/>
    </row>
    <row r="39" spans="1:21" ht="23.25">
      <c r="A39" s="30"/>
      <c r="B39" s="46"/>
      <c r="C39" s="30"/>
      <c r="D39" s="30"/>
      <c r="E39" s="30"/>
      <c r="F39" s="30"/>
      <c r="G39" s="46"/>
      <c r="H39" s="38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76"/>
    </row>
    <row r="40" spans="1:21" ht="23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76"/>
    </row>
    <row r="41" spans="1:21" ht="23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76"/>
    </row>
    <row r="42" spans="1:21" ht="23.25">
      <c r="A42" s="30"/>
      <c r="B42" s="46"/>
      <c r="C42" s="30"/>
      <c r="D42" s="30"/>
      <c r="E42" s="30"/>
      <c r="F42" s="30"/>
      <c r="G42" s="46"/>
      <c r="H42" s="38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76"/>
    </row>
    <row r="43" spans="1:21" ht="23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76"/>
    </row>
    <row r="44" spans="1:21" ht="12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76"/>
    </row>
    <row r="45" spans="1:21" ht="23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76"/>
    </row>
    <row r="46" spans="1:21" ht="23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</sheetData>
  <sheetProtection/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5" r:id="rId1"/>
  <headerFooter>
    <oddHeader>&amp;Lการประเมิน  ครั้งที่  1</oddHeader>
    <oddFooter>&amp;L 4/12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zoomScale="110" zoomScaleNormal="110" zoomScalePageLayoutView="0" workbookViewId="0" topLeftCell="B16">
      <selection activeCell="F14" sqref="F14"/>
    </sheetView>
  </sheetViews>
  <sheetFormatPr defaultColWidth="9.140625" defaultRowHeight="12.75"/>
  <cols>
    <col min="1" max="1" width="9.421875" style="111" customWidth="1"/>
    <col min="2" max="2" width="11.28125" style="111" customWidth="1"/>
    <col min="3" max="3" width="6.421875" style="111" customWidth="1"/>
    <col min="4" max="4" width="9.140625" style="111" customWidth="1"/>
    <col min="5" max="5" width="11.57421875" style="111" customWidth="1"/>
    <col min="6" max="17" width="9.140625" style="111" customWidth="1"/>
    <col min="18" max="18" width="20.7109375" style="111" customWidth="1"/>
    <col min="19" max="16384" width="9.140625" style="111" customWidth="1"/>
  </cols>
  <sheetData>
    <row r="1" spans="1:18" ht="26.25">
      <c r="A1" s="271" t="s">
        <v>201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3"/>
    </row>
    <row r="2" spans="1:18" ht="23.25">
      <c r="A2" s="112" t="s">
        <v>310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4"/>
    </row>
    <row r="3" spans="1:18" ht="23.25">
      <c r="A3" s="115" t="s">
        <v>211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</row>
    <row r="4" spans="1:18" ht="23.25">
      <c r="A4" s="115" t="s">
        <v>212</v>
      </c>
      <c r="B4" s="116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4"/>
    </row>
    <row r="5" spans="1:18" ht="23.25">
      <c r="A5" s="135" t="s">
        <v>202</v>
      </c>
      <c r="B5" s="116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</row>
    <row r="6" spans="1:18" ht="23.25">
      <c r="A6" s="112" t="s">
        <v>213</v>
      </c>
      <c r="B6" s="116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1:18" ht="23.25">
      <c r="A7" s="115" t="s">
        <v>347</v>
      </c>
      <c r="B7" s="116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</row>
    <row r="8" spans="1:18" ht="23.25">
      <c r="A8" s="115" t="s">
        <v>367</v>
      </c>
      <c r="B8" s="116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4"/>
    </row>
    <row r="9" spans="1:18" ht="6" customHeight="1">
      <c r="A9" s="115"/>
      <c r="B9" s="116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4"/>
    </row>
    <row r="10" spans="1:18" ht="23.25">
      <c r="A10" s="115" t="s">
        <v>214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</row>
    <row r="11" spans="1:18" ht="23.25">
      <c r="A11" s="115" t="s">
        <v>311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</row>
    <row r="12" spans="1:18" ht="23.25">
      <c r="A12" s="115" t="s">
        <v>292</v>
      </c>
      <c r="B12" s="116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</row>
    <row r="13" spans="1:18" ht="23.25">
      <c r="A13" s="115" t="s">
        <v>215</v>
      </c>
      <c r="B13" s="116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</row>
    <row r="14" spans="1:18" ht="23.25">
      <c r="A14" s="115"/>
      <c r="B14" s="116" t="s">
        <v>223</v>
      </c>
      <c r="C14" s="113"/>
      <c r="D14" s="113" t="s">
        <v>281</v>
      </c>
      <c r="E14" s="113"/>
      <c r="F14" s="113"/>
      <c r="G14" s="113" t="s">
        <v>348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4"/>
    </row>
    <row r="15" spans="1:18" ht="23.25">
      <c r="A15" s="115"/>
      <c r="B15" s="138" t="s">
        <v>224</v>
      </c>
      <c r="C15" s="113"/>
      <c r="D15" s="113" t="s">
        <v>281</v>
      </c>
      <c r="E15" s="113"/>
      <c r="F15" s="113"/>
      <c r="G15" s="113" t="s">
        <v>280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4"/>
    </row>
    <row r="16" spans="1:18" ht="23.25">
      <c r="A16" s="115"/>
      <c r="B16" s="116" t="s">
        <v>225</v>
      </c>
      <c r="C16" s="113"/>
      <c r="D16" s="113" t="s">
        <v>282</v>
      </c>
      <c r="E16" s="113"/>
      <c r="F16" s="113"/>
      <c r="G16" s="113" t="s">
        <v>283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4"/>
    </row>
    <row r="17" spans="1:18" ht="23.25">
      <c r="A17" s="115"/>
      <c r="B17" s="116" t="s">
        <v>226</v>
      </c>
      <c r="C17" s="113"/>
      <c r="D17" s="113" t="s">
        <v>282</v>
      </c>
      <c r="E17" s="113"/>
      <c r="F17" s="113"/>
      <c r="G17" s="113" t="s">
        <v>284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</row>
    <row r="18" spans="1:18" ht="23.25">
      <c r="A18" s="115"/>
      <c r="B18" s="116" t="s">
        <v>227</v>
      </c>
      <c r="C18" s="113"/>
      <c r="D18" s="113" t="s">
        <v>282</v>
      </c>
      <c r="E18" s="113"/>
      <c r="F18" s="113"/>
      <c r="G18" s="113" t="s">
        <v>285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4"/>
    </row>
    <row r="19" spans="1:18" ht="22.5" customHeight="1">
      <c r="A19" s="115"/>
      <c r="B19" s="116" t="s">
        <v>315</v>
      </c>
      <c r="C19" s="113"/>
      <c r="D19" s="113" t="s">
        <v>282</v>
      </c>
      <c r="E19" s="113"/>
      <c r="F19" s="113"/>
      <c r="G19" s="113" t="s">
        <v>286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4"/>
    </row>
    <row r="20" spans="1:18" ht="23.25">
      <c r="A20" s="112" t="s">
        <v>293</v>
      </c>
      <c r="B20" s="116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4"/>
    </row>
    <row r="21" spans="1:18" ht="23.25">
      <c r="A21" s="115" t="s">
        <v>349</v>
      </c>
      <c r="B21" s="116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4"/>
    </row>
    <row r="22" spans="1:18" ht="6" customHeight="1">
      <c r="A22" s="115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4"/>
    </row>
    <row r="23" spans="1:18" ht="23.25" customHeight="1">
      <c r="A23" s="112" t="s">
        <v>294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4"/>
    </row>
    <row r="24" spans="1:18" ht="23.25">
      <c r="A24" s="115"/>
      <c r="C24" s="113"/>
      <c r="D24" s="274"/>
      <c r="E24" s="274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4"/>
    </row>
    <row r="25" spans="1:18" ht="23.25">
      <c r="A25" s="115"/>
      <c r="B25" s="116" t="s">
        <v>1</v>
      </c>
      <c r="C25" s="113"/>
      <c r="D25" s="137" t="s">
        <v>221</v>
      </c>
      <c r="E25" s="137"/>
      <c r="F25" s="113" t="s">
        <v>219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4"/>
    </row>
    <row r="26" spans="1:18" ht="23.25">
      <c r="A26" s="115"/>
      <c r="B26" s="116" t="s">
        <v>2</v>
      </c>
      <c r="C26" s="113"/>
      <c r="D26" s="137" t="s">
        <v>221</v>
      </c>
      <c r="E26" s="137"/>
      <c r="F26" s="113" t="s">
        <v>216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4"/>
    </row>
    <row r="27" spans="1:18" ht="23.25">
      <c r="A27" s="115"/>
      <c r="B27" s="116" t="s">
        <v>3</v>
      </c>
      <c r="C27" s="113"/>
      <c r="D27" s="137" t="s">
        <v>221</v>
      </c>
      <c r="E27" s="137"/>
      <c r="F27" s="113" t="s">
        <v>217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4"/>
    </row>
    <row r="28" spans="1:18" ht="23.25">
      <c r="A28" s="115"/>
      <c r="B28" s="116" t="s">
        <v>4</v>
      </c>
      <c r="C28" s="113"/>
      <c r="D28" s="137" t="s">
        <v>221</v>
      </c>
      <c r="E28" s="137"/>
      <c r="F28" s="113" t="s">
        <v>218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4"/>
    </row>
    <row r="29" spans="1:18" ht="23.25" customHeight="1">
      <c r="A29" s="115"/>
      <c r="B29" s="116" t="s">
        <v>5</v>
      </c>
      <c r="C29" s="113"/>
      <c r="D29" s="137" t="s">
        <v>221</v>
      </c>
      <c r="E29" s="137"/>
      <c r="F29" s="113" t="s">
        <v>220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4"/>
    </row>
    <row r="30" spans="1:18" ht="24" thickBo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9"/>
    </row>
  </sheetData>
  <sheetProtection/>
  <mergeCells count="2">
    <mergeCell ref="A1:R1"/>
    <mergeCell ref="D24:E24"/>
  </mergeCells>
  <printOptions/>
  <pageMargins left="0.5905511811023623" right="0.1968503937007874" top="0.3937007874015748" bottom="0" header="0.31496062992125984" footer="0.31496062992125984"/>
  <pageSetup horizontalDpi="600" verticalDpi="600" orientation="landscape" paperSize="9" scale="78" r:id="rId1"/>
  <headerFooter>
    <oddFooter>&amp;R&amp;"Angsana New,ธรรมดา"&amp;16 5/12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zoomScale="130" zoomScaleNormal="130" zoomScalePageLayoutView="0" workbookViewId="0" topLeftCell="A1">
      <selection activeCell="B12" sqref="B12"/>
    </sheetView>
  </sheetViews>
  <sheetFormatPr defaultColWidth="9.140625" defaultRowHeight="12.75"/>
  <cols>
    <col min="1" max="1" width="6.28125" style="111" customWidth="1"/>
    <col min="2" max="2" width="61.8515625" style="111" customWidth="1"/>
    <col min="3" max="3" width="15.00390625" style="111" customWidth="1"/>
    <col min="4" max="4" width="12.28125" style="111" customWidth="1"/>
    <col min="5" max="5" width="13.8515625" style="111" customWidth="1"/>
    <col min="6" max="6" width="2.28125" style="111" customWidth="1"/>
    <col min="7" max="14" width="10.57421875" style="111" customWidth="1"/>
    <col min="15" max="15" width="9.8515625" style="111" customWidth="1"/>
    <col min="16" max="20" width="7.140625" style="111" customWidth="1"/>
    <col min="21" max="16384" width="9.140625" style="111" customWidth="1"/>
  </cols>
  <sheetData>
    <row r="1" spans="1:6" ht="24" thickBot="1">
      <c r="A1" s="121" t="s">
        <v>232</v>
      </c>
      <c r="C1" s="138"/>
      <c r="D1" s="138"/>
      <c r="E1" s="138"/>
      <c r="F1" s="116"/>
    </row>
    <row r="2" spans="1:20" ht="23.25" customHeight="1">
      <c r="A2" s="278" t="s">
        <v>139</v>
      </c>
      <c r="B2" s="280" t="s">
        <v>10</v>
      </c>
      <c r="C2" s="282" t="s">
        <v>205</v>
      </c>
      <c r="D2" s="280" t="s">
        <v>155</v>
      </c>
      <c r="E2" s="275" t="s">
        <v>156</v>
      </c>
      <c r="F2" s="139"/>
      <c r="G2" s="27" t="s">
        <v>157</v>
      </c>
      <c r="H2" s="19"/>
      <c r="I2" s="19"/>
      <c r="J2" s="19"/>
      <c r="K2" s="19"/>
      <c r="L2" s="19"/>
      <c r="N2" s="140"/>
      <c r="O2" s="140"/>
      <c r="P2" s="141"/>
      <c r="Q2" s="141"/>
      <c r="R2" s="141"/>
      <c r="S2" s="141"/>
      <c r="T2" s="141"/>
    </row>
    <row r="3" spans="1:20" ht="24" thickBot="1">
      <c r="A3" s="279"/>
      <c r="B3" s="281"/>
      <c r="C3" s="283"/>
      <c r="D3" s="284"/>
      <c r="E3" s="276"/>
      <c r="F3" s="113"/>
      <c r="G3" s="171" t="s">
        <v>158</v>
      </c>
      <c r="H3" s="172" t="s">
        <v>228</v>
      </c>
      <c r="I3" s="19"/>
      <c r="J3" s="19"/>
      <c r="K3" s="19"/>
      <c r="L3" s="19"/>
      <c r="N3" s="142"/>
      <c r="O3" s="142"/>
      <c r="P3" s="143"/>
      <c r="Q3" s="143"/>
      <c r="R3" s="143"/>
      <c r="S3" s="143"/>
      <c r="T3" s="143"/>
    </row>
    <row r="4" spans="1:20" ht="23.25">
      <c r="A4" s="144"/>
      <c r="B4" s="145" t="s">
        <v>229</v>
      </c>
      <c r="C4" s="146"/>
      <c r="D4" s="147"/>
      <c r="E4" s="148"/>
      <c r="F4" s="113"/>
      <c r="G4" s="173"/>
      <c r="H4" s="19" t="s">
        <v>350</v>
      </c>
      <c r="I4" s="19"/>
      <c r="J4" s="19"/>
      <c r="K4" s="19"/>
      <c r="L4" s="19"/>
      <c r="N4" s="142"/>
      <c r="O4" s="142"/>
      <c r="P4" s="143"/>
      <c r="Q4" s="143"/>
      <c r="R4" s="143"/>
      <c r="S4" s="143"/>
      <c r="T4" s="143"/>
    </row>
    <row r="5" spans="1:20" ht="23.25">
      <c r="A5" s="149"/>
      <c r="B5" s="150"/>
      <c r="C5" s="244"/>
      <c r="D5" s="245"/>
      <c r="E5" s="246"/>
      <c r="F5" s="113"/>
      <c r="G5" s="19"/>
      <c r="H5" s="19"/>
      <c r="I5" s="19"/>
      <c r="J5" s="19"/>
      <c r="K5" s="19"/>
      <c r="L5" s="19"/>
      <c r="N5" s="142"/>
      <c r="O5" s="142"/>
      <c r="P5" s="143"/>
      <c r="Q5" s="143"/>
      <c r="R5" s="143"/>
      <c r="S5" s="143"/>
      <c r="T5" s="143"/>
    </row>
    <row r="6" spans="1:20" ht="23.25">
      <c r="A6" s="149"/>
      <c r="B6" s="150"/>
      <c r="C6" s="150"/>
      <c r="D6" s="151"/>
      <c r="E6" s="152"/>
      <c r="F6" s="113"/>
      <c r="G6" s="174" t="s">
        <v>160</v>
      </c>
      <c r="H6" s="175" t="s">
        <v>230</v>
      </c>
      <c r="I6" s="176"/>
      <c r="J6" s="176"/>
      <c r="K6" s="177"/>
      <c r="L6" s="177"/>
      <c r="N6" s="142"/>
      <c r="O6" s="142"/>
      <c r="P6" s="143"/>
      <c r="Q6" s="143"/>
      <c r="R6" s="143"/>
      <c r="S6" s="143"/>
      <c r="T6" s="143"/>
    </row>
    <row r="7" spans="1:20" ht="23.25">
      <c r="A7" s="149"/>
      <c r="B7" s="150"/>
      <c r="C7" s="150"/>
      <c r="D7" s="151"/>
      <c r="E7" s="152"/>
      <c r="F7" s="113"/>
      <c r="G7" s="173"/>
      <c r="H7" s="30" t="s">
        <v>287</v>
      </c>
      <c r="I7" s="177"/>
      <c r="J7" s="177"/>
      <c r="K7" s="177"/>
      <c r="L7" s="177"/>
      <c r="N7" s="142"/>
      <c r="O7" s="142"/>
      <c r="P7" s="143"/>
      <c r="Q7" s="143"/>
      <c r="R7" s="143"/>
      <c r="S7" s="143"/>
      <c r="T7" s="143"/>
    </row>
    <row r="8" spans="1:20" ht="23.25">
      <c r="A8" s="149"/>
      <c r="B8" s="150"/>
      <c r="C8" s="150"/>
      <c r="D8" s="151"/>
      <c r="E8" s="152"/>
      <c r="F8" s="113"/>
      <c r="G8" s="173"/>
      <c r="H8" s="30"/>
      <c r="I8" s="177"/>
      <c r="J8" s="177"/>
      <c r="K8" s="177"/>
      <c r="L8" s="177"/>
      <c r="N8" s="142"/>
      <c r="O8" s="142"/>
      <c r="P8" s="143"/>
      <c r="Q8" s="143"/>
      <c r="R8" s="143"/>
      <c r="S8" s="143"/>
      <c r="T8" s="143"/>
    </row>
    <row r="9" spans="1:20" ht="23.25">
      <c r="A9" s="149"/>
      <c r="B9" s="150"/>
      <c r="C9" s="150"/>
      <c r="D9" s="151"/>
      <c r="E9" s="152"/>
      <c r="F9" s="113"/>
      <c r="G9" s="178" t="s">
        <v>351</v>
      </c>
      <c r="H9" s="19"/>
      <c r="I9" s="19"/>
      <c r="J9" s="19"/>
      <c r="K9" s="177"/>
      <c r="L9" s="177"/>
      <c r="M9" s="154"/>
      <c r="N9" s="142"/>
      <c r="O9" s="142"/>
      <c r="P9" s="143"/>
      <c r="Q9" s="143"/>
      <c r="R9" s="143"/>
      <c r="S9" s="143"/>
      <c r="T9" s="143"/>
    </row>
    <row r="10" spans="1:20" ht="25.5">
      <c r="A10" s="149"/>
      <c r="B10" s="150"/>
      <c r="C10" s="150"/>
      <c r="D10" s="151"/>
      <c r="E10" s="152"/>
      <c r="F10" s="113"/>
      <c r="G10" s="142"/>
      <c r="I10" s="277" t="s">
        <v>231</v>
      </c>
      <c r="J10" s="277"/>
      <c r="K10" s="277"/>
      <c r="L10" s="153"/>
      <c r="M10" s="143"/>
      <c r="N10" s="142"/>
      <c r="O10" s="142"/>
      <c r="P10" s="143"/>
      <c r="Q10" s="143"/>
      <c r="R10" s="143"/>
      <c r="S10" s="143"/>
      <c r="T10" s="143"/>
    </row>
    <row r="11" spans="1:20" ht="23.25">
      <c r="A11" s="149"/>
      <c r="B11" s="150"/>
      <c r="C11" s="150"/>
      <c r="D11" s="151"/>
      <c r="E11" s="152"/>
      <c r="F11" s="113"/>
      <c r="G11" s="142"/>
      <c r="I11" s="286">
        <v>100</v>
      </c>
      <c r="J11" s="286"/>
      <c r="K11" s="286"/>
      <c r="L11" s="153"/>
      <c r="M11" s="143"/>
      <c r="N11" s="142"/>
      <c r="O11" s="142"/>
      <c r="P11" s="143"/>
      <c r="Q11" s="143"/>
      <c r="R11" s="143"/>
      <c r="S11" s="143"/>
      <c r="T11" s="143"/>
    </row>
    <row r="12" spans="1:20" ht="23.25">
      <c r="A12" s="149"/>
      <c r="B12" s="150"/>
      <c r="C12" s="150"/>
      <c r="D12" s="151"/>
      <c r="E12" s="152"/>
      <c r="F12" s="113"/>
      <c r="M12" s="143"/>
      <c r="N12" s="142"/>
      <c r="O12" s="142"/>
      <c r="P12" s="143"/>
      <c r="Q12" s="143"/>
      <c r="R12" s="143"/>
      <c r="S12" s="143"/>
      <c r="T12" s="143"/>
    </row>
    <row r="13" spans="1:20" ht="25.5">
      <c r="A13" s="149"/>
      <c r="B13" s="150"/>
      <c r="C13" s="150"/>
      <c r="D13" s="151"/>
      <c r="E13" s="152"/>
      <c r="F13" s="113"/>
      <c r="G13" s="172" t="s">
        <v>288</v>
      </c>
      <c r="H13" s="28"/>
      <c r="I13" s="19"/>
      <c r="J13" s="19"/>
      <c r="K13" s="19"/>
      <c r="M13" s="143"/>
      <c r="N13" s="142"/>
      <c r="O13" s="142"/>
      <c r="P13" s="143"/>
      <c r="Q13" s="143"/>
      <c r="R13" s="143"/>
      <c r="S13" s="143"/>
      <c r="T13" s="143"/>
    </row>
    <row r="14" spans="1:20" ht="23.25">
      <c r="A14" s="149"/>
      <c r="B14" s="150"/>
      <c r="C14" s="150"/>
      <c r="D14" s="151"/>
      <c r="E14" s="152"/>
      <c r="F14" s="113"/>
      <c r="G14" s="19"/>
      <c r="H14" s="179" t="s">
        <v>144</v>
      </c>
      <c r="I14" s="180"/>
      <c r="J14" s="181" t="s">
        <v>193</v>
      </c>
      <c r="K14" s="19"/>
      <c r="M14" s="143"/>
      <c r="N14" s="142"/>
      <c r="O14" s="142"/>
      <c r="P14" s="143"/>
      <c r="Q14" s="143"/>
      <c r="R14" s="143"/>
      <c r="S14" s="143"/>
      <c r="T14" s="143"/>
    </row>
    <row r="15" spans="1:20" ht="23.25">
      <c r="A15" s="149"/>
      <c r="B15" s="150"/>
      <c r="C15" s="150"/>
      <c r="D15" s="151"/>
      <c r="E15" s="152"/>
      <c r="F15" s="113"/>
      <c r="G15" s="19"/>
      <c r="H15" s="173">
        <v>5</v>
      </c>
      <c r="I15" s="182" t="s">
        <v>159</v>
      </c>
      <c r="J15" s="285">
        <v>100</v>
      </c>
      <c r="K15" s="285"/>
      <c r="M15" s="143"/>
      <c r="N15" s="142"/>
      <c r="O15" s="142"/>
      <c r="P15" s="143"/>
      <c r="Q15" s="143"/>
      <c r="R15" s="143"/>
      <c r="S15" s="143"/>
      <c r="T15" s="143"/>
    </row>
    <row r="16" spans="1:20" ht="23.25">
      <c r="A16" s="149"/>
      <c r="B16" s="155"/>
      <c r="C16" s="150"/>
      <c r="D16" s="151"/>
      <c r="E16" s="152"/>
      <c r="F16" s="113"/>
      <c r="G16" s="173"/>
      <c r="H16" s="173">
        <v>4</v>
      </c>
      <c r="I16" s="182" t="s">
        <v>159</v>
      </c>
      <c r="J16" s="285">
        <v>74.01</v>
      </c>
      <c r="K16" s="285"/>
      <c r="M16" s="143"/>
      <c r="N16" s="142"/>
      <c r="O16" s="142"/>
      <c r="P16" s="143"/>
      <c r="Q16" s="143"/>
      <c r="R16" s="143"/>
      <c r="S16" s="143"/>
      <c r="T16" s="143"/>
    </row>
    <row r="17" spans="1:20" ht="23.25">
      <c r="A17" s="149"/>
      <c r="B17" s="150"/>
      <c r="C17" s="150"/>
      <c r="D17" s="151"/>
      <c r="E17" s="152"/>
      <c r="F17" s="113"/>
      <c r="G17" s="19"/>
      <c r="H17" s="173">
        <v>3</v>
      </c>
      <c r="I17" s="182" t="s">
        <v>159</v>
      </c>
      <c r="J17" s="285">
        <v>60.51</v>
      </c>
      <c r="K17" s="285"/>
      <c r="M17" s="143"/>
      <c r="N17" s="142"/>
      <c r="O17" s="142"/>
      <c r="P17" s="143"/>
      <c r="Q17" s="143"/>
      <c r="R17" s="143"/>
      <c r="S17" s="143"/>
      <c r="T17" s="143"/>
    </row>
    <row r="18" spans="1:20" ht="23.25">
      <c r="A18" s="149"/>
      <c r="B18" s="150"/>
      <c r="C18" s="150"/>
      <c r="D18" s="151"/>
      <c r="E18" s="152"/>
      <c r="F18" s="113"/>
      <c r="G18" s="19"/>
      <c r="H18" s="173">
        <v>2</v>
      </c>
      <c r="I18" s="182" t="s">
        <v>159</v>
      </c>
      <c r="J18" s="285">
        <v>47.01</v>
      </c>
      <c r="K18" s="285"/>
      <c r="M18" s="143"/>
      <c r="N18" s="142"/>
      <c r="O18" s="156"/>
      <c r="P18" s="157"/>
      <c r="Q18" s="157"/>
      <c r="R18" s="157"/>
      <c r="S18" s="157"/>
      <c r="T18" s="157"/>
    </row>
    <row r="19" spans="1:20" ht="23.25">
      <c r="A19" s="149"/>
      <c r="B19" s="150"/>
      <c r="C19" s="150"/>
      <c r="D19" s="151"/>
      <c r="E19" s="152"/>
      <c r="F19" s="113"/>
      <c r="G19" s="19"/>
      <c r="H19" s="173">
        <v>1</v>
      </c>
      <c r="I19" s="182" t="s">
        <v>159</v>
      </c>
      <c r="J19" s="285">
        <v>33.51</v>
      </c>
      <c r="K19" s="285"/>
      <c r="M19" s="157"/>
      <c r="N19" s="158"/>
      <c r="O19" s="159"/>
      <c r="P19" s="157"/>
      <c r="Q19" s="157"/>
      <c r="R19" s="157"/>
      <c r="S19" s="157"/>
      <c r="T19" s="143"/>
    </row>
    <row r="20" spans="1:16" ht="23.25">
      <c r="A20" s="149"/>
      <c r="B20" s="150"/>
      <c r="C20" s="150"/>
      <c r="D20" s="151"/>
      <c r="E20" s="152"/>
      <c r="F20" s="113"/>
      <c r="G20" s="19"/>
      <c r="H20" s="173">
        <v>0</v>
      </c>
      <c r="I20" s="182" t="s">
        <v>159</v>
      </c>
      <c r="J20" s="285">
        <v>20.01</v>
      </c>
      <c r="K20" s="285"/>
      <c r="P20" s="113"/>
    </row>
    <row r="21" spans="1:20" ht="23.25">
      <c r="A21" s="149"/>
      <c r="B21" s="150"/>
      <c r="C21" s="150"/>
      <c r="D21" s="151"/>
      <c r="E21" s="152"/>
      <c r="F21" s="113"/>
      <c r="Q21" s="116"/>
      <c r="R21" s="116"/>
      <c r="S21" s="113"/>
      <c r="T21" s="113"/>
    </row>
    <row r="22" spans="1:20" ht="23.25">
      <c r="A22" s="149"/>
      <c r="B22" s="150"/>
      <c r="C22" s="150"/>
      <c r="D22" s="151"/>
      <c r="E22" s="152"/>
      <c r="F22" s="113"/>
      <c r="Q22" s="113"/>
      <c r="R22" s="113"/>
      <c r="S22" s="113"/>
      <c r="T22" s="113"/>
    </row>
    <row r="23" spans="1:20" ht="23.25">
      <c r="A23" s="149"/>
      <c r="B23" s="150"/>
      <c r="C23" s="150"/>
      <c r="D23" s="151"/>
      <c r="E23" s="152"/>
      <c r="F23" s="113"/>
      <c r="Q23" s="113"/>
      <c r="R23" s="113"/>
      <c r="S23" s="113"/>
      <c r="T23" s="113"/>
    </row>
    <row r="24" spans="1:20" ht="23.25">
      <c r="A24" s="149"/>
      <c r="B24" s="155" t="s">
        <v>206</v>
      </c>
      <c r="C24" s="150"/>
      <c r="D24" s="151"/>
      <c r="E24" s="152"/>
      <c r="F24" s="113"/>
      <c r="Q24" s="113"/>
      <c r="R24" s="113"/>
      <c r="S24" s="113"/>
      <c r="T24" s="113"/>
    </row>
    <row r="25" spans="1:20" ht="23.25">
      <c r="A25" s="149"/>
      <c r="B25" s="155"/>
      <c r="C25" s="150"/>
      <c r="D25" s="151"/>
      <c r="E25" s="152"/>
      <c r="F25" s="113"/>
      <c r="Q25" s="113"/>
      <c r="R25" s="113"/>
      <c r="S25" s="113"/>
      <c r="T25" s="113"/>
    </row>
    <row r="26" spans="1:20" ht="23.25">
      <c r="A26" s="149"/>
      <c r="B26" s="150"/>
      <c r="C26" s="150"/>
      <c r="D26" s="151"/>
      <c r="E26" s="152"/>
      <c r="F26" s="113"/>
      <c r="Q26" s="113"/>
      <c r="R26" s="113"/>
      <c r="S26" s="113"/>
      <c r="T26" s="113"/>
    </row>
    <row r="27" spans="1:20" ht="23.25">
      <c r="A27" s="149"/>
      <c r="B27" s="150"/>
      <c r="C27" s="150"/>
      <c r="D27" s="151"/>
      <c r="E27" s="152"/>
      <c r="F27" s="113"/>
      <c r="Q27" s="113"/>
      <c r="R27" s="113"/>
      <c r="S27" s="113"/>
      <c r="T27" s="113"/>
    </row>
    <row r="28" spans="1:20" ht="23.25">
      <c r="A28" s="149"/>
      <c r="B28" s="150"/>
      <c r="C28" s="150"/>
      <c r="D28" s="151"/>
      <c r="E28" s="152"/>
      <c r="F28" s="113"/>
      <c r="Q28" s="113"/>
      <c r="R28" s="113"/>
      <c r="S28" s="113"/>
      <c r="T28" s="113"/>
    </row>
    <row r="29" spans="1:20" ht="24" thickBot="1">
      <c r="A29" s="160"/>
      <c r="B29" s="161"/>
      <c r="C29" s="161"/>
      <c r="D29" s="162"/>
      <c r="E29" s="163"/>
      <c r="F29" s="113"/>
      <c r="M29" s="113"/>
      <c r="N29" s="113"/>
      <c r="O29" s="113"/>
      <c r="P29" s="113"/>
      <c r="Q29" s="113"/>
      <c r="R29" s="113"/>
      <c r="S29" s="113"/>
      <c r="T29" s="113"/>
    </row>
    <row r="30" spans="2:20" ht="24" thickBot="1">
      <c r="B30" s="137" t="s">
        <v>146</v>
      </c>
      <c r="C30" s="164">
        <v>70</v>
      </c>
      <c r="D30" s="183"/>
      <c r="E30" s="165"/>
      <c r="F30" s="113"/>
      <c r="M30" s="113"/>
      <c r="N30" s="113"/>
      <c r="O30" s="113"/>
      <c r="P30" s="113"/>
      <c r="Q30" s="113"/>
      <c r="R30" s="113"/>
      <c r="S30" s="113"/>
      <c r="T30" s="113"/>
    </row>
    <row r="31" spans="6:16" ht="23.25" customHeight="1">
      <c r="F31" s="113"/>
      <c r="P31" s="113"/>
    </row>
    <row r="32" spans="1:15" ht="23.25">
      <c r="A32" s="120"/>
      <c r="B32" s="113"/>
      <c r="C32" s="116"/>
      <c r="D32" s="116"/>
      <c r="E32" s="116"/>
      <c r="F32" s="116"/>
      <c r="M32" s="113"/>
      <c r="N32" s="113"/>
      <c r="O32" s="113"/>
    </row>
    <row r="33" spans="1:15" ht="23.25">
      <c r="A33" s="120"/>
      <c r="B33" s="113"/>
      <c r="C33" s="113"/>
      <c r="D33" s="113"/>
      <c r="E33" s="113"/>
      <c r="F33" s="113"/>
      <c r="M33" s="113"/>
      <c r="N33" s="113"/>
      <c r="O33" s="113"/>
    </row>
    <row r="34" spans="1:15" ht="23.25">
      <c r="A34" s="113"/>
      <c r="B34" s="113"/>
      <c r="C34" s="113"/>
      <c r="D34" s="113"/>
      <c r="E34" s="113"/>
      <c r="F34" s="113"/>
      <c r="M34" s="113"/>
      <c r="N34" s="113"/>
      <c r="O34" s="113"/>
    </row>
    <row r="35" spans="1:15" ht="23.25">
      <c r="A35" s="113"/>
      <c r="B35" s="166"/>
      <c r="C35" s="166"/>
      <c r="D35" s="166"/>
      <c r="E35" s="113"/>
      <c r="F35" s="113"/>
      <c r="M35" s="113"/>
      <c r="N35" s="113"/>
      <c r="O35" s="113"/>
    </row>
    <row r="36" spans="1:6" ht="23.25">
      <c r="A36" s="113"/>
      <c r="B36" s="113"/>
      <c r="C36" s="113"/>
      <c r="D36" s="113"/>
      <c r="E36" s="113"/>
      <c r="F36" s="113"/>
    </row>
    <row r="37" spans="1:5" ht="23.25">
      <c r="A37" s="113"/>
      <c r="B37" s="113"/>
      <c r="C37" s="113"/>
      <c r="D37" s="113"/>
      <c r="E37" s="113"/>
    </row>
    <row r="38" spans="1:5" ht="23.25">
      <c r="A38" s="113"/>
      <c r="B38" s="113"/>
      <c r="C38" s="113"/>
      <c r="D38" s="113"/>
      <c r="E38" s="113"/>
    </row>
    <row r="39" spans="1:5" ht="23.25">
      <c r="A39" s="113"/>
      <c r="B39" s="113"/>
      <c r="C39" s="113"/>
      <c r="D39" s="113"/>
      <c r="E39" s="113"/>
    </row>
  </sheetData>
  <sheetProtection/>
  <mergeCells count="13">
    <mergeCell ref="J20:K20"/>
    <mergeCell ref="I11:K11"/>
    <mergeCell ref="J15:K15"/>
    <mergeCell ref="J16:K16"/>
    <mergeCell ref="J17:K17"/>
    <mergeCell ref="J18:K18"/>
    <mergeCell ref="J19:K19"/>
    <mergeCell ref="E2:E3"/>
    <mergeCell ref="I10:K10"/>
    <mergeCell ref="A2:A3"/>
    <mergeCell ref="B2:B3"/>
    <mergeCell ref="C2:C3"/>
    <mergeCell ref="D2:D3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75" r:id="rId2"/>
  <headerFooter>
    <oddFooter>&amp;L6/12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6"/>
  <sheetViews>
    <sheetView zoomScale="130" zoomScaleNormal="130" zoomScalePageLayoutView="0" workbookViewId="0" topLeftCell="B1">
      <selection activeCell="F106" sqref="F106"/>
    </sheetView>
  </sheetViews>
  <sheetFormatPr defaultColWidth="9.140625" defaultRowHeight="12.75"/>
  <cols>
    <col min="1" max="1" width="6.421875" style="202" customWidth="1"/>
    <col min="2" max="2" width="26.421875" style="202" customWidth="1"/>
    <col min="3" max="3" width="27.28125" style="202" customWidth="1"/>
    <col min="4" max="4" width="27.00390625" style="202" customWidth="1"/>
    <col min="5" max="5" width="27.8515625" style="202" customWidth="1"/>
    <col min="6" max="6" width="26.57421875" style="202" customWidth="1"/>
    <col min="7" max="7" width="24.57421875" style="202" customWidth="1"/>
    <col min="8" max="16384" width="9.140625" style="202" customWidth="1"/>
  </cols>
  <sheetData>
    <row r="1" spans="1:7" s="198" customFormat="1" ht="25.5">
      <c r="A1" s="195"/>
      <c r="B1" s="196" t="s">
        <v>313</v>
      </c>
      <c r="C1" s="195"/>
      <c r="D1" s="195"/>
      <c r="E1" s="195"/>
      <c r="F1" s="197"/>
      <c r="G1" s="197"/>
    </row>
    <row r="2" spans="1:7" ht="5.25" customHeight="1">
      <c r="A2" s="199"/>
      <c r="B2" s="200"/>
      <c r="C2" s="201"/>
      <c r="D2" s="201"/>
      <c r="E2" s="201"/>
      <c r="F2" s="201"/>
      <c r="G2" s="201"/>
    </row>
    <row r="3" spans="1:7" ht="21">
      <c r="A3" s="287" t="s">
        <v>0</v>
      </c>
      <c r="B3" s="288"/>
      <c r="C3" s="288"/>
      <c r="D3" s="288"/>
      <c r="E3" s="288"/>
      <c r="F3" s="288"/>
      <c r="G3" s="289"/>
    </row>
    <row r="4" spans="1:7" ht="18.75">
      <c r="A4" s="203">
        <v>1</v>
      </c>
      <c r="B4" s="204" t="s">
        <v>352</v>
      </c>
      <c r="C4" s="205"/>
      <c r="D4" s="206"/>
      <c r="E4" s="206"/>
      <c r="F4" s="206"/>
      <c r="G4" s="207"/>
    </row>
    <row r="5" spans="1:7" ht="18.75">
      <c r="A5" s="208"/>
      <c r="B5" s="209" t="s">
        <v>314</v>
      </c>
      <c r="C5" s="210"/>
      <c r="D5" s="211"/>
      <c r="E5" s="211"/>
      <c r="F5" s="212"/>
      <c r="G5" s="213"/>
    </row>
    <row r="6" spans="1:7" ht="21">
      <c r="A6" s="214"/>
      <c r="B6" s="167" t="s">
        <v>223</v>
      </c>
      <c r="C6" s="167" t="s">
        <v>224</v>
      </c>
      <c r="D6" s="167" t="s">
        <v>225</v>
      </c>
      <c r="E6" s="167" t="s">
        <v>226</v>
      </c>
      <c r="F6" s="167" t="s">
        <v>227</v>
      </c>
      <c r="G6" s="167" t="s">
        <v>315</v>
      </c>
    </row>
    <row r="7" spans="1:7" ht="16.5">
      <c r="A7" s="184"/>
      <c r="B7" s="169" t="s">
        <v>31</v>
      </c>
      <c r="C7" s="169" t="s">
        <v>31</v>
      </c>
      <c r="D7" s="169" t="s">
        <v>31</v>
      </c>
      <c r="E7" s="169" t="s">
        <v>42</v>
      </c>
      <c r="F7" s="169" t="s">
        <v>316</v>
      </c>
      <c r="G7" s="169" t="s">
        <v>317</v>
      </c>
    </row>
    <row r="8" spans="1:7" ht="16.5">
      <c r="A8" s="169"/>
      <c r="B8" s="169" t="s">
        <v>32</v>
      </c>
      <c r="C8" s="169" t="s">
        <v>32</v>
      </c>
      <c r="D8" s="169" t="s">
        <v>318</v>
      </c>
      <c r="E8" s="169" t="s">
        <v>43</v>
      </c>
      <c r="F8" s="169" t="s">
        <v>240</v>
      </c>
      <c r="G8" s="169" t="s">
        <v>319</v>
      </c>
    </row>
    <row r="9" spans="1:7" ht="16.5">
      <c r="A9" s="169"/>
      <c r="B9" s="169" t="s">
        <v>34</v>
      </c>
      <c r="C9" s="169" t="s">
        <v>33</v>
      </c>
      <c r="D9" s="169" t="s">
        <v>320</v>
      </c>
      <c r="E9" s="169" t="s">
        <v>44</v>
      </c>
      <c r="F9" s="169" t="s">
        <v>241</v>
      </c>
      <c r="G9" s="169" t="s">
        <v>7</v>
      </c>
    </row>
    <row r="10" spans="1:7" ht="16.5">
      <c r="A10" s="169"/>
      <c r="B10" s="169" t="s">
        <v>35</v>
      </c>
      <c r="C10" s="169" t="s">
        <v>37</v>
      </c>
      <c r="D10" s="169" t="s">
        <v>321</v>
      </c>
      <c r="E10" s="169" t="s">
        <v>45</v>
      </c>
      <c r="F10" s="169" t="s">
        <v>242</v>
      </c>
      <c r="G10" s="169" t="s">
        <v>46</v>
      </c>
    </row>
    <row r="11" spans="1:7" ht="16.5">
      <c r="A11" s="169"/>
      <c r="B11" s="169" t="s">
        <v>36</v>
      </c>
      <c r="C11" s="169" t="s">
        <v>38</v>
      </c>
      <c r="D11" s="169" t="s">
        <v>322</v>
      </c>
      <c r="E11" s="169" t="s">
        <v>243</v>
      </c>
      <c r="F11" s="169" t="s">
        <v>244</v>
      </c>
      <c r="G11" s="169" t="s">
        <v>47</v>
      </c>
    </row>
    <row r="12" spans="1:7" ht="16.5">
      <c r="A12" s="169"/>
      <c r="B12" s="169" t="s">
        <v>358</v>
      </c>
      <c r="C12" s="169" t="s">
        <v>39</v>
      </c>
      <c r="D12" s="169" t="s">
        <v>323</v>
      </c>
      <c r="E12" s="169" t="s">
        <v>245</v>
      </c>
      <c r="F12" s="169" t="s">
        <v>324</v>
      </c>
      <c r="G12" s="169"/>
    </row>
    <row r="13" spans="1:7" ht="16.5">
      <c r="A13" s="169"/>
      <c r="B13" s="169" t="s">
        <v>359</v>
      </c>
      <c r="C13" s="169" t="s">
        <v>40</v>
      </c>
      <c r="D13" s="169"/>
      <c r="E13" s="169" t="s">
        <v>246</v>
      </c>
      <c r="F13" s="169" t="s">
        <v>247</v>
      </c>
      <c r="G13" s="169"/>
    </row>
    <row r="14" spans="1:7" ht="16.5">
      <c r="A14" s="169"/>
      <c r="B14" s="169" t="s">
        <v>360</v>
      </c>
      <c r="C14" s="169" t="s">
        <v>41</v>
      </c>
      <c r="D14" s="169"/>
      <c r="E14" s="169" t="s">
        <v>248</v>
      </c>
      <c r="F14" s="169" t="s">
        <v>249</v>
      </c>
      <c r="G14" s="169"/>
    </row>
    <row r="15" spans="1:7" ht="16.5">
      <c r="A15" s="169"/>
      <c r="B15" s="169" t="s">
        <v>250</v>
      </c>
      <c r="C15" s="169" t="s">
        <v>325</v>
      </c>
      <c r="D15" s="169"/>
      <c r="E15" s="169"/>
      <c r="F15" s="169" t="s">
        <v>251</v>
      </c>
      <c r="G15" s="169"/>
    </row>
    <row r="16" spans="1:7" ht="16.5">
      <c r="A16" s="169"/>
      <c r="B16" s="169"/>
      <c r="C16" s="169" t="s">
        <v>326</v>
      </c>
      <c r="D16" s="169"/>
      <c r="E16" s="169"/>
      <c r="F16" s="169" t="s">
        <v>252</v>
      </c>
      <c r="G16" s="169"/>
    </row>
    <row r="17" spans="1:7" ht="16.5">
      <c r="A17" s="215" t="s">
        <v>144</v>
      </c>
      <c r="B17" s="185"/>
      <c r="C17" s="186"/>
      <c r="D17" s="186"/>
      <c r="E17" s="186"/>
      <c r="F17" s="186"/>
      <c r="G17" s="186"/>
    </row>
    <row r="18" spans="1:7" ht="16.5">
      <c r="A18" s="216" t="s">
        <v>327</v>
      </c>
      <c r="B18" s="187"/>
      <c r="C18" s="187"/>
      <c r="D18" s="187"/>
      <c r="E18" s="187"/>
      <c r="F18" s="187"/>
      <c r="G18" s="187"/>
    </row>
    <row r="19" spans="1:7" ht="16.5">
      <c r="A19" s="216" t="s">
        <v>328</v>
      </c>
      <c r="B19" s="188"/>
      <c r="C19" s="189"/>
      <c r="D19" s="189"/>
      <c r="E19" s="189"/>
      <c r="F19" s="189"/>
      <c r="G19" s="189"/>
    </row>
    <row r="20" spans="1:7" ht="16.5">
      <c r="A20" s="217"/>
      <c r="B20" s="191"/>
      <c r="C20" s="190"/>
      <c r="D20" s="190"/>
      <c r="E20" s="190"/>
      <c r="F20" s="190"/>
      <c r="G20" s="190"/>
    </row>
    <row r="21" spans="1:7" ht="18.75">
      <c r="A21" s="203">
        <v>2</v>
      </c>
      <c r="B21" s="218" t="s">
        <v>353</v>
      </c>
      <c r="C21" s="219"/>
      <c r="D21" s="206"/>
      <c r="E21" s="206"/>
      <c r="F21" s="206"/>
      <c r="G21" s="207"/>
    </row>
    <row r="22" spans="1:7" ht="18.75">
      <c r="A22" s="220"/>
      <c r="B22" s="221" t="s">
        <v>329</v>
      </c>
      <c r="C22" s="222"/>
      <c r="D22" s="223"/>
      <c r="E22" s="223"/>
      <c r="F22" s="223"/>
      <c r="G22" s="224"/>
    </row>
    <row r="23" spans="1:7" ht="21">
      <c r="A23" s="214"/>
      <c r="B23" s="167" t="s">
        <v>223</v>
      </c>
      <c r="C23" s="167" t="s">
        <v>224</v>
      </c>
      <c r="D23" s="167" t="s">
        <v>225</v>
      </c>
      <c r="E23" s="167" t="s">
        <v>226</v>
      </c>
      <c r="F23" s="167" t="s">
        <v>227</v>
      </c>
      <c r="G23" s="167" t="s">
        <v>315</v>
      </c>
    </row>
    <row r="24" spans="1:7" ht="16.5">
      <c r="A24" s="225"/>
      <c r="B24" s="170" t="s">
        <v>361</v>
      </c>
      <c r="C24" s="170" t="s">
        <v>49</v>
      </c>
      <c r="D24" s="169" t="s">
        <v>48</v>
      </c>
      <c r="E24" s="169" t="s">
        <v>82</v>
      </c>
      <c r="F24" s="169" t="s">
        <v>82</v>
      </c>
      <c r="G24" s="169" t="s">
        <v>253</v>
      </c>
    </row>
    <row r="25" spans="1:7" ht="16.5">
      <c r="A25" s="169"/>
      <c r="B25" s="169" t="s">
        <v>362</v>
      </c>
      <c r="C25" s="169" t="s">
        <v>50</v>
      </c>
      <c r="D25" s="169" t="s">
        <v>53</v>
      </c>
      <c r="E25" s="169" t="s">
        <v>254</v>
      </c>
      <c r="F25" s="169" t="s">
        <v>83</v>
      </c>
      <c r="G25" s="169" t="s">
        <v>87</v>
      </c>
    </row>
    <row r="26" spans="1:7" ht="16.5">
      <c r="A26" s="169"/>
      <c r="B26" s="169" t="s">
        <v>363</v>
      </c>
      <c r="C26" s="169" t="s">
        <v>51</v>
      </c>
      <c r="D26" s="169" t="s">
        <v>54</v>
      </c>
      <c r="E26" s="169" t="s">
        <v>255</v>
      </c>
      <c r="F26" s="169" t="s">
        <v>84</v>
      </c>
      <c r="G26" s="169" t="s">
        <v>88</v>
      </c>
    </row>
    <row r="27" spans="1:7" ht="16.5">
      <c r="A27" s="169"/>
      <c r="B27" s="169" t="s">
        <v>364</v>
      </c>
      <c r="C27" s="169" t="s">
        <v>52</v>
      </c>
      <c r="D27" s="169" t="s">
        <v>256</v>
      </c>
      <c r="E27" s="169" t="s">
        <v>257</v>
      </c>
      <c r="F27" s="169" t="s">
        <v>55</v>
      </c>
      <c r="G27" s="169" t="s">
        <v>258</v>
      </c>
    </row>
    <row r="28" spans="1:7" ht="16.5">
      <c r="A28" s="169"/>
      <c r="B28" s="169" t="s">
        <v>365</v>
      </c>
      <c r="C28" s="169" t="s">
        <v>259</v>
      </c>
      <c r="D28" s="169" t="s">
        <v>260</v>
      </c>
      <c r="E28" s="169" t="s">
        <v>261</v>
      </c>
      <c r="F28" s="169" t="s">
        <v>85</v>
      </c>
      <c r="G28" s="169" t="s">
        <v>89</v>
      </c>
    </row>
    <row r="29" spans="1:7" ht="16.5">
      <c r="A29" s="169"/>
      <c r="B29" s="169" t="s">
        <v>366</v>
      </c>
      <c r="C29" s="169" t="s">
        <v>262</v>
      </c>
      <c r="D29" s="169" t="s">
        <v>263</v>
      </c>
      <c r="E29" s="169"/>
      <c r="F29" s="169" t="s">
        <v>86</v>
      </c>
      <c r="G29" s="169" t="s">
        <v>90</v>
      </c>
    </row>
    <row r="30" spans="1:7" ht="16.5">
      <c r="A30" s="169"/>
      <c r="B30" s="169"/>
      <c r="C30" s="169"/>
      <c r="D30" s="169"/>
      <c r="E30" s="169"/>
      <c r="F30" s="169" t="s">
        <v>264</v>
      </c>
      <c r="G30" s="169" t="s">
        <v>91</v>
      </c>
    </row>
    <row r="31" spans="1:7" ht="16.5">
      <c r="A31" s="169"/>
      <c r="B31" s="169"/>
      <c r="C31" s="169"/>
      <c r="D31" s="169"/>
      <c r="E31" s="169"/>
      <c r="F31" s="169"/>
      <c r="G31" s="169" t="s">
        <v>92</v>
      </c>
    </row>
    <row r="32" spans="1:7" ht="16.5">
      <c r="A32" s="169"/>
      <c r="B32" s="169"/>
      <c r="C32" s="169"/>
      <c r="D32" s="169"/>
      <c r="E32" s="169"/>
      <c r="F32" s="169"/>
      <c r="G32" s="169" t="s">
        <v>265</v>
      </c>
    </row>
    <row r="33" spans="1:7" ht="16.5">
      <c r="A33" s="215" t="s">
        <v>144</v>
      </c>
      <c r="B33" s="185"/>
      <c r="C33" s="186"/>
      <c r="D33" s="186"/>
      <c r="E33" s="186"/>
      <c r="F33" s="186"/>
      <c r="G33" s="186"/>
    </row>
    <row r="34" spans="1:7" ht="16.5">
      <c r="A34" s="216" t="s">
        <v>327</v>
      </c>
      <c r="B34" s="187"/>
      <c r="C34" s="187"/>
      <c r="D34" s="187"/>
      <c r="E34" s="187"/>
      <c r="F34" s="187"/>
      <c r="G34" s="187"/>
    </row>
    <row r="35" spans="1:7" ht="16.5">
      <c r="A35" s="216" t="s">
        <v>328</v>
      </c>
      <c r="B35" s="188"/>
      <c r="C35" s="189"/>
      <c r="D35" s="189"/>
      <c r="E35" s="189"/>
      <c r="F35" s="189"/>
      <c r="G35" s="189"/>
    </row>
    <row r="36" spans="1:7" ht="16.5">
      <c r="A36" s="226"/>
      <c r="B36" s="168"/>
      <c r="C36" s="169"/>
      <c r="D36" s="169"/>
      <c r="E36" s="169"/>
      <c r="F36" s="169"/>
      <c r="G36" s="169"/>
    </row>
    <row r="37" spans="1:7" ht="16.5">
      <c r="A37" s="190"/>
      <c r="B37" s="227"/>
      <c r="C37" s="228"/>
      <c r="D37" s="228"/>
      <c r="E37" s="228"/>
      <c r="F37" s="228"/>
      <c r="G37" s="228"/>
    </row>
    <row r="38" spans="1:7" ht="18">
      <c r="A38" s="290" t="s">
        <v>184</v>
      </c>
      <c r="B38" s="291"/>
      <c r="C38" s="291"/>
      <c r="D38" s="291"/>
      <c r="E38" s="291"/>
      <c r="F38" s="291"/>
      <c r="G38" s="291"/>
    </row>
    <row r="39" spans="1:7" ht="18">
      <c r="A39" s="229"/>
      <c r="B39" s="230"/>
      <c r="C39" s="230"/>
      <c r="D39" s="230"/>
      <c r="E39" s="230"/>
      <c r="F39" s="230"/>
      <c r="G39" s="230"/>
    </row>
    <row r="40" spans="1:7" ht="21">
      <c r="A40" s="287" t="s">
        <v>0</v>
      </c>
      <c r="B40" s="288"/>
      <c r="C40" s="288"/>
      <c r="D40" s="288"/>
      <c r="E40" s="288"/>
      <c r="F40" s="288"/>
      <c r="G40" s="289"/>
    </row>
    <row r="41" spans="1:7" ht="18.75">
      <c r="A41" s="203">
        <v>3</v>
      </c>
      <c r="B41" s="218" t="s">
        <v>354</v>
      </c>
      <c r="C41" s="219"/>
      <c r="D41" s="206"/>
      <c r="E41" s="206"/>
      <c r="F41" s="206"/>
      <c r="G41" s="207"/>
    </row>
    <row r="42" spans="1:7" ht="18.75">
      <c r="A42" s="208"/>
      <c r="B42" s="221" t="s">
        <v>330</v>
      </c>
      <c r="C42" s="222"/>
      <c r="D42" s="223"/>
      <c r="E42" s="223"/>
      <c r="F42" s="223"/>
      <c r="G42" s="224"/>
    </row>
    <row r="43" spans="1:7" ht="21">
      <c r="A43" s="231"/>
      <c r="B43" s="167" t="s">
        <v>223</v>
      </c>
      <c r="C43" s="167" t="s">
        <v>224</v>
      </c>
      <c r="D43" s="167" t="s">
        <v>225</v>
      </c>
      <c r="E43" s="167" t="s">
        <v>226</v>
      </c>
      <c r="F43" s="167" t="s">
        <v>227</v>
      </c>
      <c r="G43" s="167" t="s">
        <v>315</v>
      </c>
    </row>
    <row r="44" spans="1:7" ht="16.5">
      <c r="A44" s="225"/>
      <c r="B44" s="170" t="s">
        <v>15</v>
      </c>
      <c r="C44" s="169" t="s">
        <v>14</v>
      </c>
      <c r="D44" s="169" t="s">
        <v>14</v>
      </c>
      <c r="E44" s="169" t="s">
        <v>14</v>
      </c>
      <c r="F44" s="169" t="s">
        <v>24</v>
      </c>
      <c r="G44" s="169" t="s">
        <v>29</v>
      </c>
    </row>
    <row r="45" spans="1:7" ht="16.5">
      <c r="A45" s="169"/>
      <c r="B45" s="169" t="s">
        <v>6</v>
      </c>
      <c r="C45" s="169" t="s">
        <v>6</v>
      </c>
      <c r="D45" s="169" t="s">
        <v>6</v>
      </c>
      <c r="E45" s="169" t="s">
        <v>6</v>
      </c>
      <c r="F45" s="169" t="s">
        <v>25</v>
      </c>
      <c r="G45" s="169" t="s">
        <v>30</v>
      </c>
    </row>
    <row r="46" spans="1:7" ht="16.5">
      <c r="A46" s="169"/>
      <c r="B46" s="169" t="s">
        <v>16</v>
      </c>
      <c r="C46" s="169" t="s">
        <v>331</v>
      </c>
      <c r="D46" s="169" t="s">
        <v>332</v>
      </c>
      <c r="E46" s="169" t="s">
        <v>266</v>
      </c>
      <c r="F46" s="169" t="s">
        <v>26</v>
      </c>
      <c r="G46" s="169" t="s">
        <v>267</v>
      </c>
    </row>
    <row r="47" spans="1:7" ht="16.5">
      <c r="A47" s="169"/>
      <c r="B47" s="169" t="s">
        <v>17</v>
      </c>
      <c r="C47" s="169" t="s">
        <v>20</v>
      </c>
      <c r="D47" s="169"/>
      <c r="E47" s="169" t="s">
        <v>268</v>
      </c>
      <c r="F47" s="169" t="s">
        <v>27</v>
      </c>
      <c r="G47" s="169" t="s">
        <v>269</v>
      </c>
    </row>
    <row r="48" spans="1:7" ht="16.5">
      <c r="A48" s="169"/>
      <c r="B48" s="169" t="s">
        <v>18</v>
      </c>
      <c r="C48" s="169" t="s">
        <v>21</v>
      </c>
      <c r="D48" s="169"/>
      <c r="E48" s="169" t="s">
        <v>270</v>
      </c>
      <c r="F48" s="169" t="s">
        <v>271</v>
      </c>
      <c r="G48" s="169" t="s">
        <v>272</v>
      </c>
    </row>
    <row r="49" spans="1:7" ht="16.5">
      <c r="A49" s="169"/>
      <c r="B49" s="169" t="s">
        <v>19</v>
      </c>
      <c r="C49" s="169" t="s">
        <v>22</v>
      </c>
      <c r="D49" s="169"/>
      <c r="E49" s="169" t="s">
        <v>28</v>
      </c>
      <c r="F49" s="169" t="s">
        <v>273</v>
      </c>
      <c r="G49" s="169"/>
    </row>
    <row r="50" spans="1:7" ht="16.5">
      <c r="A50" s="169"/>
      <c r="B50" s="169"/>
      <c r="C50" s="169" t="s">
        <v>23</v>
      </c>
      <c r="D50" s="169"/>
      <c r="E50" s="169"/>
      <c r="F50" s="169"/>
      <c r="G50" s="169"/>
    </row>
    <row r="51" spans="1:7" ht="16.5">
      <c r="A51" s="169"/>
      <c r="B51" s="169"/>
      <c r="C51" s="169" t="s">
        <v>198</v>
      </c>
      <c r="D51" s="169"/>
      <c r="E51" s="169"/>
      <c r="F51" s="169"/>
      <c r="G51" s="169"/>
    </row>
    <row r="52" spans="1:7" ht="16.5">
      <c r="A52" s="215" t="s">
        <v>144</v>
      </c>
      <c r="B52" s="185"/>
      <c r="C52" s="186"/>
      <c r="D52" s="186"/>
      <c r="E52" s="186"/>
      <c r="F52" s="186"/>
      <c r="G52" s="186"/>
    </row>
    <row r="53" spans="1:7" ht="16.5">
      <c r="A53" s="216" t="s">
        <v>327</v>
      </c>
      <c r="B53" s="187"/>
      <c r="C53" s="187"/>
      <c r="D53" s="187"/>
      <c r="E53" s="187"/>
      <c r="F53" s="187"/>
      <c r="G53" s="187"/>
    </row>
    <row r="54" spans="1:7" ht="16.5">
      <c r="A54" s="216" t="s">
        <v>328</v>
      </c>
      <c r="B54" s="188"/>
      <c r="C54" s="189"/>
      <c r="D54" s="189"/>
      <c r="E54" s="189"/>
      <c r="F54" s="189"/>
      <c r="G54" s="189"/>
    </row>
    <row r="55" spans="1:7" ht="16.5">
      <c r="A55" s="226"/>
      <c r="B55" s="168"/>
      <c r="C55" s="169"/>
      <c r="D55" s="169"/>
      <c r="E55" s="169"/>
      <c r="F55" s="169"/>
      <c r="G55" s="169"/>
    </row>
    <row r="56" spans="1:7" ht="16.5">
      <c r="A56" s="169"/>
      <c r="B56" s="232"/>
      <c r="C56" s="233"/>
      <c r="D56" s="233"/>
      <c r="E56" s="233"/>
      <c r="F56" s="233"/>
      <c r="G56" s="233"/>
    </row>
    <row r="57" spans="1:7" ht="16.5">
      <c r="A57" s="190"/>
      <c r="B57" s="234"/>
      <c r="C57" s="228"/>
      <c r="D57" s="228"/>
      <c r="E57" s="228"/>
      <c r="F57" s="228"/>
      <c r="G57" s="228"/>
    </row>
    <row r="58" spans="1:7" ht="18.75">
      <c r="A58" s="235">
        <v>4</v>
      </c>
      <c r="B58" s="236" t="s">
        <v>355</v>
      </c>
      <c r="C58" s="237"/>
      <c r="D58" s="238"/>
      <c r="E58" s="238"/>
      <c r="F58" s="238"/>
      <c r="G58" s="213"/>
    </row>
    <row r="59" spans="1:7" ht="18.75">
      <c r="A59" s="235"/>
      <c r="B59" s="236" t="s">
        <v>333</v>
      </c>
      <c r="C59" s="237"/>
      <c r="D59" s="238"/>
      <c r="E59" s="238"/>
      <c r="F59" s="238"/>
      <c r="G59" s="213"/>
    </row>
    <row r="60" spans="1:7" ht="21">
      <c r="A60" s="231"/>
      <c r="B60" s="167" t="s">
        <v>223</v>
      </c>
      <c r="C60" s="167" t="s">
        <v>224</v>
      </c>
      <c r="D60" s="167" t="s">
        <v>225</v>
      </c>
      <c r="E60" s="167" t="s">
        <v>226</v>
      </c>
      <c r="F60" s="167" t="s">
        <v>227</v>
      </c>
      <c r="G60" s="167" t="s">
        <v>315</v>
      </c>
    </row>
    <row r="61" spans="1:7" ht="16.5">
      <c r="A61" s="184"/>
      <c r="B61" s="169" t="s">
        <v>131</v>
      </c>
      <c r="C61" s="169" t="s">
        <v>107</v>
      </c>
      <c r="D61" s="169" t="s">
        <v>107</v>
      </c>
      <c r="E61" s="169" t="s">
        <v>113</v>
      </c>
      <c r="F61" s="169" t="s">
        <v>113</v>
      </c>
      <c r="G61" s="169" t="s">
        <v>118</v>
      </c>
    </row>
    <row r="62" spans="1:7" ht="16.5">
      <c r="A62" s="169"/>
      <c r="B62" s="169" t="s">
        <v>98</v>
      </c>
      <c r="C62" s="169" t="s">
        <v>108</v>
      </c>
      <c r="D62" s="169" t="s">
        <v>108</v>
      </c>
      <c r="E62" s="169" t="s">
        <v>114</v>
      </c>
      <c r="F62" s="169" t="s">
        <v>296</v>
      </c>
      <c r="G62" s="169" t="s">
        <v>119</v>
      </c>
    </row>
    <row r="63" spans="1:7" ht="16.5">
      <c r="A63" s="169"/>
      <c r="B63" s="169" t="s">
        <v>99</v>
      </c>
      <c r="C63" s="169" t="s">
        <v>109</v>
      </c>
      <c r="D63" s="169" t="s">
        <v>109</v>
      </c>
      <c r="E63" s="169" t="s">
        <v>115</v>
      </c>
      <c r="F63" s="169" t="s">
        <v>297</v>
      </c>
      <c r="G63" s="169" t="s">
        <v>120</v>
      </c>
    </row>
    <row r="64" spans="1:7" ht="16.5">
      <c r="A64" s="169"/>
      <c r="B64" s="169" t="s">
        <v>100</v>
      </c>
      <c r="C64" s="169" t="s">
        <v>110</v>
      </c>
      <c r="D64" s="169" t="s">
        <v>334</v>
      </c>
      <c r="E64" s="169" t="s">
        <v>116</v>
      </c>
      <c r="F64" s="169" t="s">
        <v>298</v>
      </c>
      <c r="G64" s="169" t="s">
        <v>121</v>
      </c>
    </row>
    <row r="65" spans="1:7" ht="16.5">
      <c r="A65" s="169"/>
      <c r="B65" s="169" t="s">
        <v>101</v>
      </c>
      <c r="C65" s="169" t="s">
        <v>111</v>
      </c>
      <c r="D65" s="169"/>
      <c r="E65" s="169" t="s">
        <v>117</v>
      </c>
      <c r="F65" s="169" t="s">
        <v>299</v>
      </c>
      <c r="G65" s="169" t="s">
        <v>122</v>
      </c>
    </row>
    <row r="66" spans="1:7" ht="16.5">
      <c r="A66" s="169"/>
      <c r="B66" s="169" t="s">
        <v>102</v>
      </c>
      <c r="C66" s="169" t="s">
        <v>112</v>
      </c>
      <c r="D66" s="169"/>
      <c r="E66" s="169"/>
      <c r="F66" s="169" t="s">
        <v>300</v>
      </c>
      <c r="G66" s="169"/>
    </row>
    <row r="67" spans="1:7" ht="16.5">
      <c r="A67" s="169"/>
      <c r="B67" s="169" t="s">
        <v>103</v>
      </c>
      <c r="C67" s="169"/>
      <c r="D67" s="169"/>
      <c r="E67" s="169"/>
      <c r="F67" s="169" t="s">
        <v>301</v>
      </c>
      <c r="G67" s="169"/>
    </row>
    <row r="68" spans="1:7" ht="16.5">
      <c r="A68" s="169"/>
      <c r="B68" s="169" t="s">
        <v>104</v>
      </c>
      <c r="C68" s="169"/>
      <c r="D68" s="169"/>
      <c r="E68" s="169"/>
      <c r="F68" s="169" t="s">
        <v>302</v>
      </c>
      <c r="G68" s="169"/>
    </row>
    <row r="69" spans="1:7" ht="16.5">
      <c r="A69" s="169"/>
      <c r="B69" s="169" t="s">
        <v>105</v>
      </c>
      <c r="C69" s="169"/>
      <c r="D69" s="169"/>
      <c r="E69" s="169"/>
      <c r="F69" s="169"/>
      <c r="G69" s="169"/>
    </row>
    <row r="70" spans="1:7" ht="16.5">
      <c r="A70" s="169"/>
      <c r="B70" s="169" t="s">
        <v>106</v>
      </c>
      <c r="C70" s="169"/>
      <c r="D70" s="169"/>
      <c r="E70" s="169"/>
      <c r="F70" s="169"/>
      <c r="G70" s="169"/>
    </row>
    <row r="71" spans="1:7" ht="16.5">
      <c r="A71" s="215" t="s">
        <v>144</v>
      </c>
      <c r="B71" s="185"/>
      <c r="C71" s="186"/>
      <c r="D71" s="186"/>
      <c r="E71" s="186"/>
      <c r="F71" s="186"/>
      <c r="G71" s="186"/>
    </row>
    <row r="72" spans="1:7" ht="16.5">
      <c r="A72" s="216" t="s">
        <v>327</v>
      </c>
      <c r="B72" s="187"/>
      <c r="C72" s="187"/>
      <c r="D72" s="187"/>
      <c r="E72" s="187"/>
      <c r="F72" s="187"/>
      <c r="G72" s="187"/>
    </row>
    <row r="73" spans="1:7" ht="16.5">
      <c r="A73" s="216" t="s">
        <v>328</v>
      </c>
      <c r="B73" s="188"/>
      <c r="C73" s="189"/>
      <c r="D73" s="189"/>
      <c r="E73" s="189"/>
      <c r="F73" s="189"/>
      <c r="G73" s="189"/>
    </row>
    <row r="74" spans="1:7" ht="16.5">
      <c r="A74" s="226"/>
      <c r="B74" s="168"/>
      <c r="C74" s="169"/>
      <c r="D74" s="169"/>
      <c r="E74" s="169"/>
      <c r="F74" s="169"/>
      <c r="G74" s="169"/>
    </row>
    <row r="75" spans="1:7" ht="16.5">
      <c r="A75" s="169"/>
      <c r="B75" s="232"/>
      <c r="C75" s="233"/>
      <c r="D75" s="233"/>
      <c r="E75" s="233"/>
      <c r="F75" s="233"/>
      <c r="G75" s="233"/>
    </row>
    <row r="76" spans="1:7" ht="16.5">
      <c r="A76" s="190"/>
      <c r="B76" s="234"/>
      <c r="C76" s="228"/>
      <c r="D76" s="228"/>
      <c r="E76" s="228"/>
      <c r="F76" s="228"/>
      <c r="G76" s="228"/>
    </row>
    <row r="77" spans="1:7" ht="16.5" customHeight="1">
      <c r="A77" s="292" t="s">
        <v>185</v>
      </c>
      <c r="B77" s="293"/>
      <c r="C77" s="293"/>
      <c r="D77" s="293"/>
      <c r="E77" s="293"/>
      <c r="F77" s="293"/>
      <c r="G77" s="293"/>
    </row>
    <row r="78" spans="1:7" ht="16.5" customHeight="1">
      <c r="A78" s="239"/>
      <c r="B78" s="240"/>
      <c r="C78" s="240"/>
      <c r="D78" s="240"/>
      <c r="E78" s="240"/>
      <c r="F78" s="240"/>
      <c r="G78" s="240"/>
    </row>
    <row r="79" spans="1:7" ht="21">
      <c r="A79" s="287" t="s">
        <v>0</v>
      </c>
      <c r="B79" s="288"/>
      <c r="C79" s="288"/>
      <c r="D79" s="288"/>
      <c r="E79" s="288"/>
      <c r="F79" s="288"/>
      <c r="G79" s="289"/>
    </row>
    <row r="80" spans="1:7" ht="18.75">
      <c r="A80" s="203">
        <v>5</v>
      </c>
      <c r="B80" s="204" t="s">
        <v>356</v>
      </c>
      <c r="C80" s="210"/>
      <c r="D80" s="206"/>
      <c r="E80" s="206"/>
      <c r="F80" s="206"/>
      <c r="G80" s="207"/>
    </row>
    <row r="81" spans="1:7" ht="18.75">
      <c r="A81" s="208"/>
      <c r="B81" s="221" t="s">
        <v>335</v>
      </c>
      <c r="C81" s="222"/>
      <c r="D81" s="223"/>
      <c r="E81" s="223"/>
      <c r="F81" s="223"/>
      <c r="G81" s="224"/>
    </row>
    <row r="82" spans="1:7" ht="21">
      <c r="A82" s="241"/>
      <c r="B82" s="167" t="s">
        <v>223</v>
      </c>
      <c r="C82" s="167" t="s">
        <v>224</v>
      </c>
      <c r="D82" s="167" t="s">
        <v>225</v>
      </c>
      <c r="E82" s="167" t="s">
        <v>226</v>
      </c>
      <c r="F82" s="167" t="s">
        <v>227</v>
      </c>
      <c r="G82" s="167" t="s">
        <v>315</v>
      </c>
    </row>
    <row r="83" spans="1:7" ht="16.5">
      <c r="A83" s="184"/>
      <c r="B83" s="169" t="s">
        <v>56</v>
      </c>
      <c r="C83" s="169" t="s">
        <v>63</v>
      </c>
      <c r="D83" s="169" t="s">
        <v>63</v>
      </c>
      <c r="E83" s="169" t="s">
        <v>68</v>
      </c>
      <c r="F83" s="169" t="s">
        <v>73</v>
      </c>
      <c r="G83" s="169" t="s">
        <v>78</v>
      </c>
    </row>
    <row r="84" spans="1:7" ht="16.5">
      <c r="A84" s="169"/>
      <c r="B84" s="169" t="s">
        <v>57</v>
      </c>
      <c r="C84" s="169" t="s">
        <v>64</v>
      </c>
      <c r="D84" s="169" t="s">
        <v>64</v>
      </c>
      <c r="E84" s="169" t="s">
        <v>69</v>
      </c>
      <c r="F84" s="169" t="s">
        <v>74</v>
      </c>
      <c r="G84" s="169" t="s">
        <v>79</v>
      </c>
    </row>
    <row r="85" spans="1:7" ht="16.5">
      <c r="A85" s="169"/>
      <c r="B85" s="169" t="s">
        <v>58</v>
      </c>
      <c r="C85" s="169" t="s">
        <v>65</v>
      </c>
      <c r="D85" s="169" t="s">
        <v>336</v>
      </c>
      <c r="E85" s="169" t="s">
        <v>70</v>
      </c>
      <c r="F85" s="169" t="s">
        <v>75</v>
      </c>
      <c r="G85" s="169" t="s">
        <v>80</v>
      </c>
    </row>
    <row r="86" spans="1:7" ht="16.5">
      <c r="A86" s="169"/>
      <c r="B86" s="169" t="s">
        <v>59</v>
      </c>
      <c r="C86" s="169" t="s">
        <v>66</v>
      </c>
      <c r="D86" s="169"/>
      <c r="E86" s="169" t="s">
        <v>71</v>
      </c>
      <c r="F86" s="169" t="s">
        <v>76</v>
      </c>
      <c r="G86" s="169" t="s">
        <v>81</v>
      </c>
    </row>
    <row r="87" spans="1:7" ht="16.5">
      <c r="A87" s="169"/>
      <c r="B87" s="169" t="s">
        <v>60</v>
      </c>
      <c r="C87" s="169" t="s">
        <v>67</v>
      </c>
      <c r="D87" s="169"/>
      <c r="E87" s="169" t="s">
        <v>72</v>
      </c>
      <c r="F87" s="169" t="s">
        <v>77</v>
      </c>
      <c r="G87" s="169"/>
    </row>
    <row r="88" spans="1:7" ht="16.5">
      <c r="A88" s="169"/>
      <c r="B88" s="169" t="s">
        <v>61</v>
      </c>
      <c r="C88" s="169"/>
      <c r="D88" s="169"/>
      <c r="E88" s="169"/>
      <c r="F88" s="169"/>
      <c r="G88" s="169"/>
    </row>
    <row r="89" spans="1:7" ht="16.5">
      <c r="A89" s="169"/>
      <c r="B89" s="169" t="s">
        <v>62</v>
      </c>
      <c r="C89" s="169"/>
      <c r="D89" s="169"/>
      <c r="E89" s="169"/>
      <c r="F89" s="169"/>
      <c r="G89" s="169"/>
    </row>
    <row r="90" spans="1:7" ht="16.5">
      <c r="A90" s="215" t="s">
        <v>144</v>
      </c>
      <c r="B90" s="185"/>
      <c r="C90" s="186"/>
      <c r="D90" s="186"/>
      <c r="E90" s="186"/>
      <c r="F90" s="186"/>
      <c r="G90" s="186"/>
    </row>
    <row r="91" spans="1:7" ht="16.5">
      <c r="A91" s="216" t="s">
        <v>327</v>
      </c>
      <c r="B91" s="187"/>
      <c r="C91" s="187"/>
      <c r="D91" s="187"/>
      <c r="E91" s="187"/>
      <c r="F91" s="187"/>
      <c r="G91" s="187"/>
    </row>
    <row r="92" spans="1:7" ht="16.5">
      <c r="A92" s="216" t="s">
        <v>328</v>
      </c>
      <c r="B92" s="188"/>
      <c r="C92" s="189"/>
      <c r="D92" s="189"/>
      <c r="E92" s="189"/>
      <c r="F92" s="189"/>
      <c r="G92" s="189"/>
    </row>
    <row r="93" spans="1:7" ht="16.5">
      <c r="A93" s="226"/>
      <c r="B93" s="168"/>
      <c r="C93" s="169"/>
      <c r="D93" s="169"/>
      <c r="E93" s="169"/>
      <c r="F93" s="169"/>
      <c r="G93" s="169"/>
    </row>
    <row r="94" spans="1:7" ht="16.5">
      <c r="A94" s="169"/>
      <c r="B94" s="232"/>
      <c r="C94" s="233"/>
      <c r="D94" s="233"/>
      <c r="E94" s="233"/>
      <c r="F94" s="233"/>
      <c r="G94" s="233"/>
    </row>
    <row r="95" spans="1:7" ht="16.5">
      <c r="A95" s="169"/>
      <c r="B95" s="242"/>
      <c r="C95" s="187"/>
      <c r="D95" s="187"/>
      <c r="E95" s="187"/>
      <c r="F95" s="187"/>
      <c r="G95" s="187"/>
    </row>
    <row r="96" spans="1:7" ht="16.5">
      <c r="A96" s="169"/>
      <c r="B96" s="188"/>
      <c r="C96" s="189"/>
      <c r="D96" s="189"/>
      <c r="E96" s="189"/>
      <c r="F96" s="189"/>
      <c r="G96" s="189"/>
    </row>
    <row r="97" spans="1:7" ht="16.5">
      <c r="A97" s="169"/>
      <c r="B97" s="188"/>
      <c r="C97" s="189"/>
      <c r="D97" s="189"/>
      <c r="E97" s="189"/>
      <c r="F97" s="189"/>
      <c r="G97" s="189"/>
    </row>
    <row r="98" spans="1:7" ht="16.5">
      <c r="A98" s="190"/>
      <c r="B98" s="191"/>
      <c r="C98" s="190"/>
      <c r="D98" s="190"/>
      <c r="E98" s="190"/>
      <c r="F98" s="190"/>
      <c r="G98" s="190"/>
    </row>
    <row r="99" spans="1:7" ht="18.75">
      <c r="A99" s="243">
        <v>6</v>
      </c>
      <c r="B99" s="218" t="s">
        <v>357</v>
      </c>
      <c r="C99" s="219"/>
      <c r="D99" s="206"/>
      <c r="E99" s="206"/>
      <c r="F99" s="206"/>
      <c r="G99" s="207"/>
    </row>
    <row r="100" spans="1:7" ht="18.75">
      <c r="A100" s="208"/>
      <c r="B100" s="221" t="s">
        <v>337</v>
      </c>
      <c r="C100" s="222"/>
      <c r="D100" s="223"/>
      <c r="E100" s="223"/>
      <c r="F100" s="223"/>
      <c r="G100" s="224"/>
    </row>
    <row r="101" spans="1:7" ht="21">
      <c r="A101" s="241"/>
      <c r="B101" s="167" t="s">
        <v>223</v>
      </c>
      <c r="C101" s="167" t="s">
        <v>224</v>
      </c>
      <c r="D101" s="167" t="s">
        <v>225</v>
      </c>
      <c r="E101" s="167" t="s">
        <v>226</v>
      </c>
      <c r="F101" s="167" t="s">
        <v>227</v>
      </c>
      <c r="G101" s="167" t="s">
        <v>315</v>
      </c>
    </row>
    <row r="102" spans="1:7" ht="16.5">
      <c r="A102" s="225"/>
      <c r="B102" s="170" t="s">
        <v>93</v>
      </c>
      <c r="C102" s="170" t="s">
        <v>93</v>
      </c>
      <c r="D102" s="169" t="s">
        <v>93</v>
      </c>
      <c r="E102" s="169" t="s">
        <v>95</v>
      </c>
      <c r="F102" s="169" t="s">
        <v>93</v>
      </c>
      <c r="G102" s="169" t="s">
        <v>130</v>
      </c>
    </row>
    <row r="103" spans="1:7" ht="16.5">
      <c r="A103" s="169"/>
      <c r="B103" s="169" t="s">
        <v>94</v>
      </c>
      <c r="C103" s="169" t="s">
        <v>94</v>
      </c>
      <c r="D103" s="169" t="s">
        <v>274</v>
      </c>
      <c r="E103" s="169" t="s">
        <v>96</v>
      </c>
      <c r="F103" s="169" t="s">
        <v>199</v>
      </c>
      <c r="G103" s="169" t="s">
        <v>275</v>
      </c>
    </row>
    <row r="104" spans="1:7" ht="16.5">
      <c r="A104" s="169"/>
      <c r="B104" s="169" t="s">
        <v>338</v>
      </c>
      <c r="C104" s="169" t="s">
        <v>338</v>
      </c>
      <c r="D104" s="169" t="s">
        <v>276</v>
      </c>
      <c r="E104" s="169" t="s">
        <v>97</v>
      </c>
      <c r="F104" s="169"/>
      <c r="G104" s="169" t="s">
        <v>277</v>
      </c>
    </row>
    <row r="105" spans="1:7" ht="16.5">
      <c r="A105" s="169"/>
      <c r="B105" s="169" t="s">
        <v>339</v>
      </c>
      <c r="C105" s="169" t="s">
        <v>340</v>
      </c>
      <c r="D105" s="169"/>
      <c r="E105" s="169"/>
      <c r="F105" s="169"/>
      <c r="G105" s="169"/>
    </row>
    <row r="106" spans="1:7" ht="16.5">
      <c r="A106" s="169"/>
      <c r="B106" s="169" t="s">
        <v>341</v>
      </c>
      <c r="C106" s="169"/>
      <c r="D106" s="169"/>
      <c r="E106" s="169"/>
      <c r="F106" s="169"/>
      <c r="G106" s="169"/>
    </row>
    <row r="107" spans="1:7" ht="16.5">
      <c r="A107" s="169"/>
      <c r="B107" s="169" t="s">
        <v>342</v>
      </c>
      <c r="C107" s="169"/>
      <c r="D107" s="169"/>
      <c r="E107" s="169"/>
      <c r="F107" s="169"/>
      <c r="G107" s="169"/>
    </row>
    <row r="108" spans="1:7" ht="16.5">
      <c r="A108" s="215" t="s">
        <v>144</v>
      </c>
      <c r="B108" s="185"/>
      <c r="C108" s="186"/>
      <c r="D108" s="186"/>
      <c r="E108" s="186"/>
      <c r="F108" s="186"/>
      <c r="G108" s="186"/>
    </row>
    <row r="109" spans="1:7" ht="16.5">
      <c r="A109" s="216" t="s">
        <v>327</v>
      </c>
      <c r="B109" s="187"/>
      <c r="C109" s="187"/>
      <c r="D109" s="187"/>
      <c r="E109" s="187"/>
      <c r="F109" s="187"/>
      <c r="G109" s="187"/>
    </row>
    <row r="110" spans="1:7" ht="16.5">
      <c r="A110" s="216" t="s">
        <v>328</v>
      </c>
      <c r="B110" s="188"/>
      <c r="C110" s="189"/>
      <c r="D110" s="189"/>
      <c r="E110" s="189"/>
      <c r="F110" s="189"/>
      <c r="G110" s="189"/>
    </row>
    <row r="111" spans="1:7" ht="16.5">
      <c r="A111" s="169"/>
      <c r="B111" s="188"/>
      <c r="C111" s="189"/>
      <c r="D111" s="189"/>
      <c r="E111" s="189"/>
      <c r="F111" s="189"/>
      <c r="G111" s="189"/>
    </row>
    <row r="112" spans="1:7" ht="16.5">
      <c r="A112" s="169"/>
      <c r="B112" s="188"/>
      <c r="C112" s="189"/>
      <c r="D112" s="189"/>
      <c r="E112" s="189"/>
      <c r="F112" s="189"/>
      <c r="G112" s="189"/>
    </row>
    <row r="113" spans="1:7" ht="16.5">
      <c r="A113" s="169"/>
      <c r="B113" s="188"/>
      <c r="C113" s="189"/>
      <c r="D113" s="189"/>
      <c r="E113" s="189"/>
      <c r="F113" s="189"/>
      <c r="G113" s="189"/>
    </row>
    <row r="114" spans="1:7" ht="16.5">
      <c r="A114" s="169"/>
      <c r="B114" s="168"/>
      <c r="C114" s="169"/>
      <c r="D114" s="169"/>
      <c r="E114" s="169"/>
      <c r="F114" s="169"/>
      <c r="G114" s="169"/>
    </row>
    <row r="115" spans="1:7" ht="16.5">
      <c r="A115" s="190"/>
      <c r="B115" s="227"/>
      <c r="C115" s="228"/>
      <c r="D115" s="228"/>
      <c r="E115" s="228"/>
      <c r="F115" s="228"/>
      <c r="G115" s="228"/>
    </row>
    <row r="116" spans="1:7" ht="18">
      <c r="A116" s="290" t="s">
        <v>186</v>
      </c>
      <c r="B116" s="291"/>
      <c r="C116" s="291"/>
      <c r="D116" s="291"/>
      <c r="E116" s="291"/>
      <c r="F116" s="291"/>
      <c r="G116" s="291"/>
    </row>
  </sheetData>
  <sheetProtection/>
  <mergeCells count="6">
    <mergeCell ref="A79:G79"/>
    <mergeCell ref="A116:G116"/>
    <mergeCell ref="A3:G3"/>
    <mergeCell ref="A38:G38"/>
    <mergeCell ref="A40:G40"/>
    <mergeCell ref="A77:G77"/>
  </mergeCells>
  <printOptions/>
  <pageMargins left="0.35433070866141736" right="0.2362204724409449" top="0.3937007874015748" bottom="0.1968503937007874" header="0.5118110236220472" footer="0.5118110236220472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="80" zoomScaleNormal="80" zoomScalePageLayoutView="0" workbookViewId="0" topLeftCell="A1">
      <selection activeCell="E11" sqref="E11"/>
    </sheetView>
  </sheetViews>
  <sheetFormatPr defaultColWidth="9.140625" defaultRowHeight="12.75"/>
  <cols>
    <col min="1" max="1" width="8.28125" style="306" customWidth="1"/>
    <col min="2" max="2" width="55.57421875" style="306" customWidth="1"/>
    <col min="3" max="3" width="13.28125" style="306" customWidth="1"/>
    <col min="4" max="4" width="9.7109375" style="306" customWidth="1"/>
    <col min="5" max="5" width="10.421875" style="306" customWidth="1"/>
    <col min="6" max="6" width="2.28125" style="306" customWidth="1"/>
    <col min="7" max="7" width="6.8515625" style="306" customWidth="1"/>
    <col min="8" max="8" width="12.8515625" style="306" customWidth="1"/>
    <col min="9" max="14" width="9.28125" style="306" customWidth="1"/>
    <col min="15" max="16384" width="9.140625" style="306" customWidth="1"/>
  </cols>
  <sheetData>
    <row r="2" spans="1:14" ht="23.25">
      <c r="A2" s="305" t="s">
        <v>343</v>
      </c>
      <c r="C2" s="307"/>
      <c r="D2" s="307"/>
      <c r="E2" s="308"/>
      <c r="G2" s="309" t="s">
        <v>233</v>
      </c>
      <c r="H2" s="309"/>
      <c r="I2" s="309"/>
      <c r="J2" s="309"/>
      <c r="K2" s="309"/>
      <c r="L2" s="309"/>
      <c r="M2" s="309"/>
      <c r="N2" s="309"/>
    </row>
    <row r="3" ht="7.5" customHeight="1" thickBot="1"/>
    <row r="4" spans="1:14" ht="23.25" customHeight="1">
      <c r="A4" s="310" t="s">
        <v>139</v>
      </c>
      <c r="B4" s="311" t="s">
        <v>147</v>
      </c>
      <c r="C4" s="312" t="s">
        <v>205</v>
      </c>
      <c r="D4" s="312" t="s">
        <v>155</v>
      </c>
      <c r="E4" s="313" t="s">
        <v>156</v>
      </c>
      <c r="G4" s="295" t="s">
        <v>234</v>
      </c>
      <c r="H4" s="296" t="s">
        <v>205</v>
      </c>
      <c r="I4" s="294" t="s">
        <v>223</v>
      </c>
      <c r="J4" s="294" t="s">
        <v>224</v>
      </c>
      <c r="K4" s="294" t="s">
        <v>225</v>
      </c>
      <c r="L4" s="294" t="s">
        <v>226</v>
      </c>
      <c r="M4" s="294" t="s">
        <v>227</v>
      </c>
      <c r="N4" s="294" t="s">
        <v>315</v>
      </c>
    </row>
    <row r="5" spans="1:14" ht="23.25" customHeight="1">
      <c r="A5" s="314"/>
      <c r="B5" s="315"/>
      <c r="C5" s="316"/>
      <c r="D5" s="316"/>
      <c r="E5" s="317"/>
      <c r="G5" s="355"/>
      <c r="H5" s="356"/>
      <c r="I5" s="357"/>
      <c r="J5" s="357"/>
      <c r="K5" s="357"/>
      <c r="L5" s="357"/>
      <c r="M5" s="357"/>
      <c r="N5" s="357"/>
    </row>
    <row r="6" spans="1:14" ht="24" thickBot="1">
      <c r="A6" s="318"/>
      <c r="B6" s="319"/>
      <c r="C6" s="320"/>
      <c r="D6" s="320"/>
      <c r="E6" s="321"/>
      <c r="G6" s="358">
        <v>1</v>
      </c>
      <c r="H6" s="247">
        <v>7</v>
      </c>
      <c r="I6" s="248">
        <f aca="true" t="shared" si="0" ref="I6:I11">100*H6/100</f>
        <v>7</v>
      </c>
      <c r="J6" s="248">
        <f aca="true" t="shared" si="1" ref="J6:J11">74.01*H6/100</f>
        <v>5.180700000000001</v>
      </c>
      <c r="K6" s="248">
        <f aca="true" t="shared" si="2" ref="K6:K11">60.51*H6/100</f>
        <v>4.2357</v>
      </c>
      <c r="L6" s="248">
        <f aca="true" t="shared" si="3" ref="L6:L11">47.01*H6/100</f>
        <v>3.2906999999999997</v>
      </c>
      <c r="M6" s="248">
        <f aca="true" t="shared" si="4" ref="M6:M11">33.51*H6/100</f>
        <v>2.3457</v>
      </c>
      <c r="N6" s="248">
        <f aca="true" t="shared" si="5" ref="N6:N11">20.01*H6/100</f>
        <v>1.4007000000000003</v>
      </c>
    </row>
    <row r="7" spans="1:14" ht="23.25" customHeight="1">
      <c r="A7" s="322">
        <v>1</v>
      </c>
      <c r="B7" s="323" t="s">
        <v>148</v>
      </c>
      <c r="C7" s="324">
        <v>7</v>
      </c>
      <c r="D7" s="325"/>
      <c r="E7" s="326"/>
      <c r="G7" s="359">
        <v>2</v>
      </c>
      <c r="H7" s="247">
        <v>7</v>
      </c>
      <c r="I7" s="248">
        <f t="shared" si="0"/>
        <v>7</v>
      </c>
      <c r="J7" s="248">
        <f t="shared" si="1"/>
        <v>5.180700000000001</v>
      </c>
      <c r="K7" s="248">
        <f t="shared" si="2"/>
        <v>4.2357</v>
      </c>
      <c r="L7" s="248">
        <f t="shared" si="3"/>
        <v>3.2906999999999997</v>
      </c>
      <c r="M7" s="248">
        <f t="shared" si="4"/>
        <v>2.3457</v>
      </c>
      <c r="N7" s="248">
        <f t="shared" si="5"/>
        <v>1.4007000000000003</v>
      </c>
    </row>
    <row r="8" spans="1:14" ht="23.25">
      <c r="A8" s="327">
        <v>2</v>
      </c>
      <c r="B8" s="323" t="s">
        <v>149</v>
      </c>
      <c r="C8" s="328">
        <v>7</v>
      </c>
      <c r="D8" s="329"/>
      <c r="E8" s="330"/>
      <c r="G8" s="358">
        <v>3</v>
      </c>
      <c r="H8" s="247">
        <v>5</v>
      </c>
      <c r="I8" s="248">
        <f t="shared" si="0"/>
        <v>5</v>
      </c>
      <c r="J8" s="248">
        <f t="shared" si="1"/>
        <v>3.7005</v>
      </c>
      <c r="K8" s="248">
        <f t="shared" si="2"/>
        <v>3.0255</v>
      </c>
      <c r="L8" s="248">
        <f t="shared" si="3"/>
        <v>2.3505</v>
      </c>
      <c r="M8" s="248">
        <f t="shared" si="4"/>
        <v>1.6754999999999998</v>
      </c>
      <c r="N8" s="248">
        <f t="shared" si="5"/>
        <v>1.0005000000000002</v>
      </c>
    </row>
    <row r="9" spans="1:14" ht="23.25">
      <c r="A9" s="327">
        <v>3</v>
      </c>
      <c r="B9" s="331" t="s">
        <v>196</v>
      </c>
      <c r="C9" s="328">
        <v>5</v>
      </c>
      <c r="D9" s="329"/>
      <c r="E9" s="330"/>
      <c r="G9" s="359">
        <v>4</v>
      </c>
      <c r="H9" s="247">
        <v>5</v>
      </c>
      <c r="I9" s="248">
        <f t="shared" si="0"/>
        <v>5</v>
      </c>
      <c r="J9" s="248">
        <f t="shared" si="1"/>
        <v>3.7005</v>
      </c>
      <c r="K9" s="248">
        <f t="shared" si="2"/>
        <v>3.0255</v>
      </c>
      <c r="L9" s="248">
        <f t="shared" si="3"/>
        <v>2.3505</v>
      </c>
      <c r="M9" s="248">
        <f t="shared" si="4"/>
        <v>1.6754999999999998</v>
      </c>
      <c r="N9" s="248">
        <f t="shared" si="5"/>
        <v>1.0005000000000002</v>
      </c>
    </row>
    <row r="10" spans="1:14" ht="23.25">
      <c r="A10" s="327">
        <v>4</v>
      </c>
      <c r="B10" s="331" t="s">
        <v>151</v>
      </c>
      <c r="C10" s="328">
        <v>5</v>
      </c>
      <c r="D10" s="329"/>
      <c r="E10" s="330"/>
      <c r="G10" s="358">
        <v>5</v>
      </c>
      <c r="H10" s="247">
        <v>3</v>
      </c>
      <c r="I10" s="248">
        <f t="shared" si="0"/>
        <v>3</v>
      </c>
      <c r="J10" s="248">
        <f t="shared" si="1"/>
        <v>2.2203000000000004</v>
      </c>
      <c r="K10" s="248">
        <f t="shared" si="2"/>
        <v>1.8153</v>
      </c>
      <c r="L10" s="248">
        <f t="shared" si="3"/>
        <v>1.4103</v>
      </c>
      <c r="M10" s="248">
        <f t="shared" si="4"/>
        <v>1.0053</v>
      </c>
      <c r="N10" s="248">
        <f t="shared" si="5"/>
        <v>0.6003000000000001</v>
      </c>
    </row>
    <row r="11" spans="1:14" ht="23.25">
      <c r="A11" s="327">
        <v>5</v>
      </c>
      <c r="B11" s="323" t="s">
        <v>150</v>
      </c>
      <c r="C11" s="328">
        <v>3</v>
      </c>
      <c r="D11" s="329"/>
      <c r="E11" s="330"/>
      <c r="G11" s="359">
        <v>6</v>
      </c>
      <c r="H11" s="247">
        <v>3</v>
      </c>
      <c r="I11" s="248">
        <f t="shared" si="0"/>
        <v>3</v>
      </c>
      <c r="J11" s="248">
        <f t="shared" si="1"/>
        <v>2.2203000000000004</v>
      </c>
      <c r="K11" s="248">
        <f t="shared" si="2"/>
        <v>1.8153</v>
      </c>
      <c r="L11" s="248">
        <f t="shared" si="3"/>
        <v>1.4103</v>
      </c>
      <c r="M11" s="248">
        <f t="shared" si="4"/>
        <v>1.0053</v>
      </c>
      <c r="N11" s="248">
        <f t="shared" si="5"/>
        <v>0.6003000000000001</v>
      </c>
    </row>
    <row r="12" spans="1:14" ht="24" thickBot="1">
      <c r="A12" s="332">
        <v>6</v>
      </c>
      <c r="B12" s="333" t="s">
        <v>161</v>
      </c>
      <c r="C12" s="334">
        <v>3</v>
      </c>
      <c r="D12" s="335"/>
      <c r="E12" s="336"/>
      <c r="G12" s="360" t="s">
        <v>146</v>
      </c>
      <c r="H12" s="249">
        <f aca="true" t="shared" si="6" ref="H12:N12">SUM(H6:H11)</f>
        <v>30</v>
      </c>
      <c r="I12" s="250">
        <f t="shared" si="6"/>
        <v>30</v>
      </c>
      <c r="J12" s="250">
        <f>SUM(J6:J11)</f>
        <v>22.203000000000003</v>
      </c>
      <c r="K12" s="251">
        <f t="shared" si="6"/>
        <v>18.153000000000002</v>
      </c>
      <c r="L12" s="251">
        <f t="shared" si="6"/>
        <v>14.102999999999998</v>
      </c>
      <c r="M12" s="251">
        <f t="shared" si="6"/>
        <v>10.052999999999999</v>
      </c>
      <c r="N12" s="250">
        <f t="shared" si="6"/>
        <v>6.003</v>
      </c>
    </row>
    <row r="13" spans="1:5" ht="24" thickBot="1">
      <c r="A13" s="337"/>
      <c r="B13" s="338" t="s">
        <v>146</v>
      </c>
      <c r="C13" s="339">
        <v>30</v>
      </c>
      <c r="D13" s="340"/>
      <c r="E13" s="341"/>
    </row>
    <row r="15" ht="23.25" customHeight="1"/>
    <row r="16" ht="24" thickBot="1"/>
    <row r="17" spans="1:14" ht="24" thickBot="1">
      <c r="A17" s="305"/>
      <c r="B17" s="306" t="s">
        <v>346</v>
      </c>
      <c r="G17" s="342" t="s">
        <v>344</v>
      </c>
      <c r="H17" s="343"/>
      <c r="I17" s="343"/>
      <c r="J17" s="343"/>
      <c r="K17" s="343"/>
      <c r="L17" s="343"/>
      <c r="M17" s="344" t="s">
        <v>180</v>
      </c>
      <c r="N17" s="344" t="s">
        <v>192</v>
      </c>
    </row>
    <row r="18" spans="2:14" ht="23.25">
      <c r="B18" s="306" t="s">
        <v>235</v>
      </c>
      <c r="G18" s="345" t="s">
        <v>236</v>
      </c>
      <c r="H18" s="346"/>
      <c r="I18" s="346"/>
      <c r="J18" s="346"/>
      <c r="K18" s="346"/>
      <c r="L18" s="346"/>
      <c r="M18" s="347"/>
      <c r="N18" s="347"/>
    </row>
    <row r="19" spans="7:14" ht="23.25">
      <c r="G19" s="348" t="s">
        <v>187</v>
      </c>
      <c r="H19" s="349"/>
      <c r="I19" s="349"/>
      <c r="J19" s="349"/>
      <c r="K19" s="349"/>
      <c r="L19" s="349"/>
      <c r="M19" s="350"/>
      <c r="N19" s="350"/>
    </row>
    <row r="20" spans="7:14" ht="23.25" customHeight="1">
      <c r="G20" s="348" t="s">
        <v>188</v>
      </c>
      <c r="H20" s="349"/>
      <c r="I20" s="349"/>
      <c r="J20" s="349"/>
      <c r="K20" s="349"/>
      <c r="L20" s="349"/>
      <c r="M20" s="350"/>
      <c r="N20" s="350"/>
    </row>
    <row r="21" spans="7:14" ht="23.25" customHeight="1">
      <c r="G21" s="348" t="s">
        <v>237</v>
      </c>
      <c r="H21" s="349"/>
      <c r="I21" s="349"/>
      <c r="J21" s="349"/>
      <c r="K21" s="349"/>
      <c r="L21" s="349"/>
      <c r="M21" s="350"/>
      <c r="N21" s="350"/>
    </row>
    <row r="22" spans="7:14" ht="23.25">
      <c r="G22" s="348" t="s">
        <v>238</v>
      </c>
      <c r="H22" s="349"/>
      <c r="I22" s="349"/>
      <c r="J22" s="349"/>
      <c r="K22" s="349"/>
      <c r="L22" s="349"/>
      <c r="M22" s="350"/>
      <c r="N22" s="350"/>
    </row>
    <row r="23" spans="7:14" ht="23.25">
      <c r="G23" s="348" t="s">
        <v>239</v>
      </c>
      <c r="H23" s="349"/>
      <c r="I23" s="349"/>
      <c r="J23" s="349"/>
      <c r="K23" s="349"/>
      <c r="L23" s="349"/>
      <c r="M23" s="350"/>
      <c r="N23" s="350"/>
    </row>
    <row r="24" spans="7:14" ht="23.25">
      <c r="G24" s="348" t="s">
        <v>190</v>
      </c>
      <c r="H24" s="349"/>
      <c r="I24" s="349"/>
      <c r="J24" s="349"/>
      <c r="K24" s="349"/>
      <c r="L24" s="349"/>
      <c r="M24" s="350"/>
      <c r="N24" s="350"/>
    </row>
    <row r="25" spans="7:14" ht="24" thickBot="1">
      <c r="G25" s="351" t="s">
        <v>345</v>
      </c>
      <c r="H25" s="352"/>
      <c r="I25" s="352"/>
      <c r="J25" s="352"/>
      <c r="K25" s="352"/>
      <c r="L25" s="352"/>
      <c r="M25" s="353"/>
      <c r="N25" s="353"/>
    </row>
    <row r="26" spans="7:14" ht="23.25">
      <c r="G26" s="354"/>
      <c r="H26" s="354"/>
      <c r="I26" s="354"/>
      <c r="J26" s="354"/>
      <c r="K26" s="354"/>
      <c r="L26" s="354"/>
      <c r="M26" s="354"/>
      <c r="N26" s="354"/>
    </row>
  </sheetData>
  <sheetProtection password="CCE3" sheet="1" selectLockedCells="1"/>
  <mergeCells count="14">
    <mergeCell ref="I4:I5"/>
    <mergeCell ref="J4:J5"/>
    <mergeCell ref="K4:K5"/>
    <mergeCell ref="L4:L5"/>
    <mergeCell ref="M4:M5"/>
    <mergeCell ref="N4:N5"/>
    <mergeCell ref="G2:N2"/>
    <mergeCell ref="A4:A6"/>
    <mergeCell ref="B4:B6"/>
    <mergeCell ref="C4:C6"/>
    <mergeCell ref="D4:D6"/>
    <mergeCell ref="E4:E6"/>
    <mergeCell ref="G4:G5"/>
    <mergeCell ref="H4:H5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0" r:id="rId1"/>
  <headerFooter>
    <oddFooter>&amp;L10/12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9.7109375" style="39" customWidth="1"/>
    <col min="2" max="2" width="42.7109375" style="39" customWidth="1"/>
    <col min="3" max="3" width="14.00390625" style="39" customWidth="1"/>
    <col min="4" max="4" width="16.57421875" style="39" customWidth="1"/>
    <col min="5" max="6" width="5.140625" style="39" customWidth="1"/>
    <col min="7" max="7" width="13.421875" style="39" customWidth="1"/>
    <col min="8" max="8" width="9.140625" style="39" customWidth="1"/>
    <col min="9" max="9" width="4.7109375" style="39" customWidth="1"/>
    <col min="10" max="10" width="6.28125" style="39" customWidth="1"/>
    <col min="11" max="11" width="11.7109375" style="39" customWidth="1"/>
    <col min="12" max="16384" width="9.140625" style="39" customWidth="1"/>
  </cols>
  <sheetData>
    <row r="1" spans="1:13" ht="26.25">
      <c r="A1" s="48"/>
      <c r="B1" s="49"/>
      <c r="C1" s="50"/>
      <c r="D1" s="50"/>
      <c r="E1" s="51"/>
      <c r="F1" s="50"/>
      <c r="G1" s="50"/>
      <c r="H1" s="50"/>
      <c r="I1" s="50"/>
      <c r="J1" s="50"/>
      <c r="K1" s="50"/>
      <c r="L1" s="50"/>
      <c r="M1" s="51"/>
    </row>
    <row r="2" spans="1:13" ht="23.25">
      <c r="A2" s="52"/>
      <c r="B2" s="42" t="s">
        <v>152</v>
      </c>
      <c r="C2" s="42" t="s">
        <v>123</v>
      </c>
      <c r="D2" s="42" t="s">
        <v>124</v>
      </c>
      <c r="E2" s="99"/>
      <c r="F2" s="41"/>
      <c r="G2" s="54" t="s">
        <v>295</v>
      </c>
      <c r="H2" s="40"/>
      <c r="I2" s="40"/>
      <c r="J2" s="40"/>
      <c r="K2" s="40"/>
      <c r="L2" s="40"/>
      <c r="M2" s="53"/>
    </row>
    <row r="3" spans="1:13" ht="23.25">
      <c r="A3" s="52"/>
      <c r="B3" s="297" t="s">
        <v>278</v>
      </c>
      <c r="C3" s="302">
        <v>70</v>
      </c>
      <c r="D3" s="299"/>
      <c r="E3" s="53"/>
      <c r="F3" s="40"/>
      <c r="G3" s="55" t="s">
        <v>1</v>
      </c>
      <c r="I3" s="136" t="s">
        <v>221</v>
      </c>
      <c r="J3" s="55"/>
      <c r="L3" s="116" t="s">
        <v>219</v>
      </c>
      <c r="M3" s="53"/>
    </row>
    <row r="4" spans="1:13" ht="23.25">
      <c r="A4" s="52"/>
      <c r="B4" s="258"/>
      <c r="C4" s="298"/>
      <c r="D4" s="258"/>
      <c r="E4" s="53"/>
      <c r="F4" s="40"/>
      <c r="G4" s="55" t="s">
        <v>2</v>
      </c>
      <c r="I4" s="136" t="s">
        <v>221</v>
      </c>
      <c r="J4" s="55"/>
      <c r="L4" s="116" t="s">
        <v>216</v>
      </c>
      <c r="M4" s="53"/>
    </row>
    <row r="5" spans="1:13" ht="23.25">
      <c r="A5" s="52"/>
      <c r="B5" s="297" t="s">
        <v>279</v>
      </c>
      <c r="C5" s="302">
        <v>30</v>
      </c>
      <c r="D5" s="299"/>
      <c r="E5" s="53"/>
      <c r="F5" s="40"/>
      <c r="G5" s="55" t="s">
        <v>3</v>
      </c>
      <c r="I5" s="136" t="s">
        <v>221</v>
      </c>
      <c r="J5" s="55"/>
      <c r="L5" s="116" t="s">
        <v>217</v>
      </c>
      <c r="M5" s="53"/>
    </row>
    <row r="6" spans="1:13" ht="23.25">
      <c r="A6" s="52"/>
      <c r="B6" s="258"/>
      <c r="C6" s="298"/>
      <c r="D6" s="258"/>
      <c r="E6" s="53"/>
      <c r="F6" s="40"/>
      <c r="G6" s="55" t="s">
        <v>4</v>
      </c>
      <c r="I6" s="136" t="s">
        <v>221</v>
      </c>
      <c r="J6" s="55"/>
      <c r="L6" s="116" t="s">
        <v>218</v>
      </c>
      <c r="M6" s="53"/>
    </row>
    <row r="7" spans="1:13" ht="23.25">
      <c r="A7" s="52"/>
      <c r="B7" s="257" t="s">
        <v>146</v>
      </c>
      <c r="C7" s="302">
        <f>SUM(C3:C6)</f>
        <v>100</v>
      </c>
      <c r="D7" s="299"/>
      <c r="E7" s="53"/>
      <c r="F7" s="40"/>
      <c r="G7" s="55" t="s">
        <v>5</v>
      </c>
      <c r="I7" s="136" t="s">
        <v>221</v>
      </c>
      <c r="J7" s="55"/>
      <c r="L7" s="116" t="s">
        <v>220</v>
      </c>
      <c r="M7" s="53"/>
    </row>
    <row r="8" spans="1:13" ht="24" thickBot="1">
      <c r="A8" s="52"/>
      <c r="B8" s="298"/>
      <c r="C8" s="298"/>
      <c r="D8" s="258"/>
      <c r="E8" s="53"/>
      <c r="F8" s="57"/>
      <c r="G8" s="58"/>
      <c r="H8" s="58"/>
      <c r="I8" s="58"/>
      <c r="J8" s="58"/>
      <c r="K8" s="58"/>
      <c r="L8" s="58"/>
      <c r="M8" s="59"/>
    </row>
    <row r="9" spans="1:13" ht="23.25">
      <c r="A9" s="52"/>
      <c r="B9" s="257" t="s">
        <v>295</v>
      </c>
      <c r="C9" s="303"/>
      <c r="D9" s="300"/>
      <c r="E9" s="53"/>
      <c r="F9" s="40"/>
      <c r="G9" s="54" t="s">
        <v>194</v>
      </c>
      <c r="H9" s="40"/>
      <c r="I9" s="40"/>
      <c r="J9" s="40"/>
      <c r="K9" s="40"/>
      <c r="L9" s="40"/>
      <c r="M9" s="53"/>
    </row>
    <row r="10" spans="1:13" ht="23.25">
      <c r="A10" s="52"/>
      <c r="B10" s="258"/>
      <c r="C10" s="304"/>
      <c r="D10" s="301"/>
      <c r="E10" s="53"/>
      <c r="F10" s="40"/>
      <c r="G10" s="40" t="s">
        <v>181</v>
      </c>
      <c r="H10" s="102" t="s">
        <v>144</v>
      </c>
      <c r="I10" s="40" t="s">
        <v>182</v>
      </c>
      <c r="J10" s="40"/>
      <c r="K10" s="102" t="s">
        <v>12</v>
      </c>
      <c r="L10" s="40" t="s">
        <v>183</v>
      </c>
      <c r="M10" s="53"/>
    </row>
    <row r="11" spans="1:13" ht="23.25">
      <c r="A11" s="52"/>
      <c r="B11" s="100"/>
      <c r="C11" s="101"/>
      <c r="D11" s="100"/>
      <c r="E11" s="53"/>
      <c r="F11" s="40"/>
      <c r="G11" s="40" t="s">
        <v>181</v>
      </c>
      <c r="H11" s="102" t="s">
        <v>144</v>
      </c>
      <c r="I11" s="40" t="s">
        <v>182</v>
      </c>
      <c r="J11" s="40"/>
      <c r="K11" s="102" t="s">
        <v>12</v>
      </c>
      <c r="L11" s="40" t="s">
        <v>183</v>
      </c>
      <c r="M11" s="53"/>
    </row>
    <row r="12" spans="1:13" ht="23.25" customHeight="1" thickBot="1">
      <c r="A12" s="57"/>
      <c r="B12" s="60"/>
      <c r="C12" s="61"/>
      <c r="D12" s="60"/>
      <c r="E12" s="59"/>
      <c r="F12" s="58"/>
      <c r="G12" s="58"/>
      <c r="H12" s="58"/>
      <c r="I12" s="58"/>
      <c r="J12" s="58"/>
      <c r="K12" s="58"/>
      <c r="L12" s="58"/>
      <c r="M12" s="59"/>
    </row>
    <row r="13" spans="1:13" ht="11.25" customHeight="1">
      <c r="A13" s="52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53"/>
    </row>
    <row r="14" spans="1:13" ht="23.25">
      <c r="A14" s="56" t="s">
        <v>125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53"/>
    </row>
    <row r="15" spans="1:13" ht="23.25">
      <c r="A15" s="5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3"/>
    </row>
    <row r="16" spans="1:13" ht="23.25">
      <c r="A16" s="5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53"/>
    </row>
    <row r="17" spans="1:13" ht="23.25">
      <c r="A17" s="5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53"/>
    </row>
    <row r="18" spans="1:13" ht="15.75" customHeight="1" thickBo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</row>
    <row r="19" spans="1:13" ht="23.25">
      <c r="A19" s="56" t="s">
        <v>126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53"/>
    </row>
    <row r="20" spans="1:13" ht="23.25">
      <c r="A20" s="5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53"/>
    </row>
    <row r="21" spans="1:13" ht="23.25">
      <c r="A21" s="5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3"/>
    </row>
    <row r="22" spans="1:13" ht="23.25">
      <c r="A22" s="5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53"/>
    </row>
    <row r="23" spans="1:13" ht="15.75" customHeight="1" thickBo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</row>
    <row r="24" spans="1:13" ht="23.25">
      <c r="A24" s="56" t="s">
        <v>127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53"/>
    </row>
    <row r="25" spans="1:13" ht="23.25">
      <c r="A25" s="52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53"/>
    </row>
    <row r="26" spans="1:13" ht="23.25">
      <c r="A26" s="5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53"/>
    </row>
    <row r="27" spans="1:13" ht="23.25">
      <c r="A27" s="5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3"/>
    </row>
    <row r="28" spans="1:13" ht="15.75" customHeight="1" thickBo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</row>
  </sheetData>
  <sheetProtection/>
  <mergeCells count="12">
    <mergeCell ref="C7:C8"/>
    <mergeCell ref="C9:C10"/>
    <mergeCell ref="B3:B4"/>
    <mergeCell ref="B5:B6"/>
    <mergeCell ref="B7:B8"/>
    <mergeCell ref="B9:B10"/>
    <mergeCell ref="D3:D4"/>
    <mergeCell ref="D5:D6"/>
    <mergeCell ref="D7:D8"/>
    <mergeCell ref="D9:D10"/>
    <mergeCell ref="C3:C4"/>
    <mergeCell ref="C5:C6"/>
  </mergeCells>
  <printOptions/>
  <pageMargins left="0.7874015748031497" right="0.1968503937007874" top="0.5905511811023623" bottom="0.1968503937007874" header="0.31496062992125984" footer="0.31496062992125984"/>
  <pageSetup horizontalDpi="600" verticalDpi="600" orientation="landscape" paperSize="9" scale="85" r:id="rId1"/>
  <headerFooter>
    <oddFooter>&amp;R&amp;"Angsana New,ธรรมดา"&amp;16 11/12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Information Technology</cp:lastModifiedBy>
  <cp:lastPrinted>2010-12-28T07:23:16Z</cp:lastPrinted>
  <dcterms:created xsi:type="dcterms:W3CDTF">2004-03-18T06:42:52Z</dcterms:created>
  <dcterms:modified xsi:type="dcterms:W3CDTF">2011-01-04T08:03:46Z</dcterms:modified>
  <cp:category/>
  <cp:version/>
  <cp:contentType/>
  <cp:contentStatus/>
</cp:coreProperties>
</file>